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L:\Homeless and Special Needs Housing\Balance of State\BOS CoC HUD Competitions\BoS CoC HUD Comp 2026\Ranking Committee\"/>
    </mc:Choice>
  </mc:AlternateContent>
  <xr:revisionPtr revIDLastSave="0" documentId="13_ncr:1_{7CEA160E-4D63-40FF-869F-D4A137D93BA1}" xr6:coauthVersionLast="47" xr6:coauthVersionMax="47" xr10:uidLastSave="{00000000-0000-0000-0000-000000000000}"/>
  <bookViews>
    <workbookView xWindow="-108" yWindow="-108" windowWidth="23256" windowHeight="13896" xr2:uid="{00000000-000D-0000-FFFF-FFFF00000000}"/>
  </bookViews>
  <sheets>
    <sheet name="CoC Ranking Logic and Score" sheetId="1" r:id="rId1"/>
    <sheet name="New Project" sheetId="3" r:id="rId2"/>
    <sheet name="Renewal Project" sheetId="2" r:id="rId3"/>
    <sheet name="New Domestic Violence Project" sheetId="5" r:id="rId4"/>
    <sheet name="Renewal Domestic Violence" sheetId="6"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6" l="1"/>
  <c r="G69" i="6"/>
  <c r="G68" i="6"/>
  <c r="G67" i="6"/>
  <c r="G66" i="6"/>
  <c r="H69" i="5"/>
  <c r="H68" i="5"/>
  <c r="H66" i="5"/>
  <c r="H65" i="5"/>
  <c r="H54" i="5"/>
  <c r="L65" i="3"/>
  <c r="J58" i="3"/>
  <c r="J65" i="3" s="1"/>
  <c r="J35" i="3"/>
  <c r="J44" i="3"/>
  <c r="J54" i="3"/>
  <c r="L66" i="2"/>
  <c r="L54" i="3"/>
  <c r="L55" i="2"/>
  <c r="J55" i="2" l="1"/>
  <c r="J65" i="2" s="1"/>
  <c r="F69" i="5"/>
  <c r="G71" i="6"/>
  <c r="E59" i="6"/>
  <c r="E70" i="6" s="1"/>
  <c r="F58" i="5"/>
  <c r="E63" i="6"/>
  <c r="E71" i="6" s="1"/>
  <c r="G55" i="6"/>
  <c r="E55" i="6"/>
  <c r="E69" i="6" s="1"/>
  <c r="G44" i="6"/>
  <c r="E44" i="6"/>
  <c r="E68" i="6" s="1"/>
  <c r="G35" i="6"/>
  <c r="E35" i="6"/>
  <c r="E67" i="6" s="1"/>
  <c r="G26" i="6"/>
  <c r="E26" i="6"/>
  <c r="E66" i="6" s="1"/>
  <c r="F62" i="5"/>
  <c r="F54" i="5"/>
  <c r="F68" i="5" s="1"/>
  <c r="H44" i="5"/>
  <c r="H67" i="5" s="1"/>
  <c r="H70" i="5" s="1"/>
  <c r="F44" i="5"/>
  <c r="F67" i="5" s="1"/>
  <c r="H35" i="5"/>
  <c r="F35" i="5"/>
  <c r="F66" i="5" s="1"/>
  <c r="H26" i="5"/>
  <c r="F26" i="5"/>
  <c r="F65" i="5" s="1"/>
  <c r="J59" i="2"/>
  <c r="J66" i="2" s="1"/>
  <c r="L44" i="3"/>
  <c r="L35" i="3"/>
  <c r="L26" i="3"/>
  <c r="L65" i="2"/>
  <c r="L44" i="2"/>
  <c r="L64" i="2" s="1"/>
  <c r="L35" i="2"/>
  <c r="L63" i="2" s="1"/>
  <c r="L26" i="2"/>
  <c r="J64" i="3"/>
  <c r="J63" i="3"/>
  <c r="J62" i="3"/>
  <c r="J26" i="3"/>
  <c r="J61" i="3" s="1"/>
  <c r="J44" i="2"/>
  <c r="J64" i="2" s="1"/>
  <c r="J35" i="2"/>
  <c r="J63" i="2" s="1"/>
  <c r="J26" i="2"/>
  <c r="J62" i="2" s="1"/>
  <c r="F70" i="5" l="1"/>
  <c r="L62" i="2"/>
</calcChain>
</file>

<file path=xl/sharedStrings.xml><?xml version="1.0" encoding="utf-8"?>
<sst xmlns="http://schemas.openxmlformats.org/spreadsheetml/2006/main" count="491" uniqueCount="149">
  <si>
    <t>Criteria</t>
  </si>
  <si>
    <t>Logic and Calculation/Identification</t>
  </si>
  <si>
    <t>Score Weight</t>
  </si>
  <si>
    <t>Community Need</t>
  </si>
  <si>
    <t>Identification of community need and how the project meets the community need</t>
  </si>
  <si>
    <t>Renewal-9 / New- 10</t>
  </si>
  <si>
    <t>Coordination with Mainstream Resources and Key Stakeholders</t>
  </si>
  <si>
    <t>Renewal-6 / New- 8</t>
  </si>
  <si>
    <t xml:space="preserve">Agency Capacity </t>
  </si>
  <si>
    <t>Coordinated Entry Participation</t>
  </si>
  <si>
    <t>Threshold Criteria (5)</t>
  </si>
  <si>
    <t xml:space="preserve">Active CoC Participant </t>
  </si>
  <si>
    <t>Threshold Criteria (2)</t>
  </si>
  <si>
    <t>Application Complete and Data is Consistent</t>
  </si>
  <si>
    <t>Demonstration of agency capacity; completed all required questions in application addendum; all required documents are provided with the application; data metrics are consistent throughout application addendum (i.e. report of households served is consistent throughout application, years of data used to demonstrate need are consistent etc.)</t>
  </si>
  <si>
    <t>Organizational capacity to administer project</t>
  </si>
  <si>
    <t>Financial Factors</t>
  </si>
  <si>
    <t>Documented and Secured Match (25% except leasing)</t>
  </si>
  <si>
    <t>Threshold Criteria (3)</t>
  </si>
  <si>
    <t>Acceptable audit (monitoring)</t>
  </si>
  <si>
    <t>Documented organization financial stability</t>
  </si>
  <si>
    <t>Timeliness of draws and reasonable timeliness to implement project</t>
  </si>
  <si>
    <t>Cost effectiveness</t>
  </si>
  <si>
    <t>Leverage of other funding sources</t>
  </si>
  <si>
    <t>Data and Performance</t>
  </si>
  <si>
    <t>Data Quality at or above 90%</t>
  </si>
  <si>
    <t>Bed/Unit Utilization at or above 90%</t>
  </si>
  <si>
    <t xml:space="preserve">Renewal - Bed/Unit Utilization in comparison with the intended bed/unit identified in the initial application  </t>
  </si>
  <si>
    <t>Bonus- Increasing affordable housing</t>
  </si>
  <si>
    <t xml:space="preserve">Renewal and New- 2 </t>
  </si>
  <si>
    <t xml:space="preserve">Bonus Points - Increasing affordable housing </t>
  </si>
  <si>
    <t>Total Points</t>
  </si>
  <si>
    <t>Renewal Project Rating Tool</t>
  </si>
  <si>
    <t>Project Name:</t>
  </si>
  <si>
    <t>Organization Name:</t>
  </si>
  <si>
    <t>Project Type</t>
  </si>
  <si>
    <t>PSH</t>
  </si>
  <si>
    <t>RRH</t>
  </si>
  <si>
    <t>TH-RRH</t>
  </si>
  <si>
    <t>Expansion PSH</t>
  </si>
  <si>
    <t>Expansion RRH</t>
  </si>
  <si>
    <t>SSO - CE</t>
  </si>
  <si>
    <t>HMIS</t>
  </si>
  <si>
    <t>CoC Funding Requested:</t>
  </si>
  <si>
    <t>Total Match (federal, state, county, city, private funding // required for operating costs, rental assistance and services):</t>
  </si>
  <si>
    <t>Required Documents:</t>
  </si>
  <si>
    <t>Included</t>
  </si>
  <si>
    <t>Missing</t>
  </si>
  <si>
    <t>Notes</t>
  </si>
  <si>
    <t>Application Addendum</t>
  </si>
  <si>
    <t>E-Snaps Application Submission</t>
  </si>
  <si>
    <t>Annual Performance Report</t>
  </si>
  <si>
    <t>Letter of Support from the Local Planning Group</t>
  </si>
  <si>
    <t>Rating factor</t>
  </si>
  <si>
    <t>Points Awarded</t>
  </si>
  <si>
    <t>Max Points</t>
  </si>
  <si>
    <t>out of</t>
  </si>
  <si>
    <t>Coordination with Mainstream Resources and key stakeholders</t>
  </si>
  <si>
    <t xml:space="preserve">Total Points for Community Need </t>
  </si>
  <si>
    <t>Describes organizational capacity to administer project</t>
  </si>
  <si>
    <t>Total Points for  Agency Capacity</t>
  </si>
  <si>
    <t>Timely Draws</t>
  </si>
  <si>
    <t>Total Points for  Financial Factors</t>
  </si>
  <si>
    <t xml:space="preserve">out of </t>
  </si>
  <si>
    <t xml:space="preserve">Bed/Unit Utilization at or above 90% </t>
  </si>
  <si>
    <t>Total Points for Data and Performance</t>
  </si>
  <si>
    <t xml:space="preserve">Bonus- Increasing affordable housing </t>
  </si>
  <si>
    <t>Increasing affordable housing bonus</t>
  </si>
  <si>
    <t>Total Bonus Points</t>
  </si>
  <si>
    <t>Overall Application Scoring</t>
  </si>
  <si>
    <t>Agency Capacity</t>
  </si>
  <si>
    <t xml:space="preserve">Data and Performance </t>
  </si>
  <si>
    <t>Total Overall Application Score</t>
  </si>
  <si>
    <t>New/Expansion Project Rating Tool</t>
  </si>
  <si>
    <t xml:space="preserve">Letter of Support from the Local Planning Group </t>
  </si>
  <si>
    <t>Threshold Criteria (15)</t>
  </si>
  <si>
    <t>Threshold Criteria, Renewal- 7/ New- 8</t>
  </si>
  <si>
    <t xml:space="preserve">Privacy and confidentiality </t>
  </si>
  <si>
    <t>Renewal and New- 3</t>
  </si>
  <si>
    <t xml:space="preserve">Privacy and Confidentiality </t>
  </si>
  <si>
    <t>New/Expansion Domestic Violence Project Rating Tool</t>
  </si>
  <si>
    <t>Total Points for Privacy and Confidentiality</t>
  </si>
  <si>
    <t>Renewal Domestic Violence Project Rating Tool</t>
  </si>
  <si>
    <t>Privacy and Confidentiality</t>
  </si>
  <si>
    <t xml:space="preserve">For Domestic Violence Projects </t>
  </si>
  <si>
    <t xml:space="preserve">Populations affected by homelessness </t>
  </si>
  <si>
    <t>Populations affected by homelessness</t>
  </si>
  <si>
    <t>APR Submission</t>
  </si>
  <si>
    <t xml:space="preserve">Lived Experience </t>
  </si>
  <si>
    <t>Objective Criteria-8</t>
  </si>
  <si>
    <t xml:space="preserve">Performance Data- Income </t>
  </si>
  <si>
    <t>Performance Data-Permanent Housing</t>
  </si>
  <si>
    <t>Performance Data-Returns to Homelessness</t>
  </si>
  <si>
    <t>All applicant's projects that are listed in the 2026 HIC participate in HMIS or a comparable database if a domestic violence provider</t>
  </si>
  <si>
    <t>Lived Experience</t>
  </si>
  <si>
    <t>HIC and HMIS Participation</t>
  </si>
  <si>
    <t xml:space="preserve">HIC and HMIS Participation </t>
  </si>
  <si>
    <t xml:space="preserve">Out of </t>
  </si>
  <si>
    <t>Renewal- 37 / New- 38</t>
  </si>
  <si>
    <t>System performance measure- 0-9%: 0 points, 10-15%: 5 points,  16-19%: 10 points, and 20% or higher: 15 points</t>
  </si>
  <si>
    <t>System Performance Measure- 65% to 79% or less: 2 points, and 80% or more: 7 points</t>
  </si>
  <si>
    <t>System Performance Measure- 10% or less: 8 points, and 11% or greater: 2 points</t>
  </si>
  <si>
    <t>Objective Criteria-10</t>
  </si>
  <si>
    <t xml:space="preserve">Objective Criteria-5 points, yes and 0 points, No  </t>
  </si>
  <si>
    <t xml:space="preserve">Objective Criteria- 5 points, yes and 0 points, no </t>
  </si>
  <si>
    <t xml:space="preserve">Objective criteria-Yes, 5 points and No, 0 points </t>
  </si>
  <si>
    <t xml:space="preserve">1-3 funding sources identified: 3 points, 4+ funding sources identified: 5 points </t>
  </si>
  <si>
    <t xml:space="preserve">Objective Criteria-Yes, 5 points and No, 0 points </t>
  </si>
  <si>
    <t xml:space="preserve">Objective Critieria-90%, 8 points, 89-80%, 4 points, and 79% and below 0 points </t>
  </si>
  <si>
    <t>Objective Criteria- (4)</t>
  </si>
  <si>
    <t>Renewal -  20 / New - 23</t>
  </si>
  <si>
    <t xml:space="preserve">Low Barrier </t>
  </si>
  <si>
    <t>Renewal / New- 35</t>
  </si>
  <si>
    <t xml:space="preserve">Threshold Criteria (renewal projects only)- Yes, 4 points and No, 0 points </t>
  </si>
  <si>
    <t>Renewal- 62 / New- 58</t>
  </si>
  <si>
    <t>Low Barrier</t>
  </si>
  <si>
    <t xml:space="preserve">Performance Data- Length of Time to Permanent Housing </t>
  </si>
  <si>
    <t>Cost Effectiveness</t>
  </si>
  <si>
    <t>Leverage of Other Funding Sources</t>
  </si>
  <si>
    <t>Renewal- 154/ New-154 / New Domestic Violence Projects-157 / Renewal Domestic Violence Projects-157</t>
  </si>
  <si>
    <t>New projects will be assessed based on current projects in operation from different funding sources; Reducing returns to homelessness -   85%  of households should not return to homelessness within the first year of being housed. System performance measures, DV providers will be scored based off APR</t>
  </si>
  <si>
    <t>New projects will be assessed based on current projects in operation from different funding sources; increasing or increased income - there was an increase in income (at least 20%). System performance measures, DV providers will be scored based off APR</t>
  </si>
  <si>
    <t xml:space="preserve">Requirement of all HUD funded project
New questions: 
- 1, and 1a 
Renewal questions: 
- 8 </t>
  </si>
  <si>
    <t>Match requirement based on 24 CFR 578.73; budget and Esnaps submission</t>
  </si>
  <si>
    <t>Demonstrates the financial capacity of the agency; for current HUD grantees - draws need to be within 90 days; will be provided from HUD CoC program manager gathered from spend down reports from HUD; additional context will be requested from Emergency Solutions Grant administrators; project will be implemented in a timely manner - 2 years to start a project</t>
  </si>
  <si>
    <r>
      <rPr>
        <sz val="12"/>
        <rFont val="Calibri"/>
        <family val="2"/>
      </rPr>
      <t xml:space="preserve">Ensure </t>
    </r>
    <r>
      <rPr>
        <sz val="12"/>
        <color indexed="8"/>
        <rFont val="Calibri"/>
        <family val="2"/>
      </rPr>
      <t xml:space="preserve">the budget addresses the need per community; Annual budget / PIT capacity against cost per exits; renewal. Project must be able to operate based on the proposed budget and match ; </t>
    </r>
    <r>
      <rPr>
        <sz val="12"/>
        <rFont val="Calibri"/>
        <family val="2"/>
      </rPr>
      <t>Tool to review cost effectiveness</t>
    </r>
    <r>
      <rPr>
        <sz val="12"/>
        <color indexed="8"/>
        <rFont val="Calibri"/>
        <family val="2"/>
      </rPr>
      <t xml:space="preserve"> will be made available to the ranking committee </t>
    </r>
  </si>
  <si>
    <t xml:space="preserve">Applicant's must demonstrate a dedication to data quality to improve overall CoC performance ; Data Completeness report card will be made available to the ranking committee </t>
  </si>
  <si>
    <t xml:space="preserve">Agencies should be able to identify other funding sources, beyond HUD funding, to support the operations of their project- Identified through secured and identified match; maximizes mainstream resources
All applicant questions: 
-16
New applicant questions:
-2
Renewal applicant questions: 
-4, and 8 </t>
  </si>
  <si>
    <t>Applicant explains the steps taken to ensure privacy and confidentiality are met to ensure information and survivor location is kept confidential. This response includes staff training that is in place to ensure the privacy and confidentiality of survivors is protected
Domestic Violence questions: 
-2</t>
  </si>
  <si>
    <t xml:space="preserve">The applicant describes the target population of the project
All applicant questions: 
-8 </t>
  </si>
  <si>
    <r>
      <t xml:space="preserve">The project uses a low barrier housing approach. Must meet all statements below to meet the threshold. Project should not have any policies and procedures that would result in screening out or terminating anyone for any of the reasons below, but policies do not have to explicitly include the statements below to meet the standard 
</t>
    </r>
    <r>
      <rPr>
        <u/>
        <sz val="12"/>
        <color theme="1"/>
        <rFont val="Calibri"/>
        <family val="2"/>
        <scheme val="minor"/>
      </rPr>
      <t xml:space="preserve">The project does not screen out for: 
</t>
    </r>
    <r>
      <rPr>
        <sz val="12"/>
        <color theme="1"/>
        <rFont val="Calibri"/>
        <family val="2"/>
        <scheme val="minor"/>
      </rPr>
      <t xml:space="preserve">-Having too little or no income 
-History of substance use 
- History of domestic violence (e.g., lack of protective order, or seperation from abuser, or law enformcent involvement)
</t>
    </r>
    <r>
      <rPr>
        <u/>
        <sz val="12"/>
        <color theme="1"/>
        <rFont val="Calibri"/>
        <family val="2"/>
        <scheme val="minor"/>
      </rPr>
      <t>The project  ensures that participants are not terminated from the program for the following reasons:</t>
    </r>
    <r>
      <rPr>
        <sz val="12"/>
        <color theme="1"/>
        <rFont val="Calibri"/>
        <family val="2"/>
        <scheme val="minor"/>
      </rPr>
      <t xml:space="preserve"> 
-Loss of income or failure to improve income 
-Domestic Violence
-Any other activity not covered in a lease agreement typically found in the project's geographic area 
Balance of State CoC priority
All applicant questions:  
- 13</t>
    </r>
  </si>
  <si>
    <r>
      <t xml:space="preserve">At least one member of the project applicant's </t>
    </r>
    <r>
      <rPr>
        <b/>
        <sz val="12"/>
        <color theme="1"/>
        <rFont val="Calibri"/>
        <family val="2"/>
        <scheme val="minor"/>
      </rPr>
      <t>board of directors</t>
    </r>
    <r>
      <rPr>
        <sz val="12"/>
        <color theme="1"/>
        <rFont val="Calibri"/>
        <family val="2"/>
        <scheme val="minor"/>
      </rPr>
      <t xml:space="preserve"> is filled by someone currently experiencing homelessness or previously experienced homelessness
All applicant questions: 
-18</t>
    </r>
  </si>
  <si>
    <t>Application includes descriptions of structure in place that support organization capacity to administer project 
All applicant questions: 
-15, 16, and through out the application</t>
  </si>
  <si>
    <t>Projects must demonstrate capacity and experience to carry out the project as detailed in the project application and the capacity to administer federal funding
All aplicant questions: 
-15, 16</t>
  </si>
  <si>
    <t>Bonus points will be awarded to applicants that describe their engagement in increasing affordable housing in their community, applicant adequately describes partnerships and engagements with stakeholders who are invested in increasing affordable housing (i.e. locality leadership, housing developers)
All applicant questions: 
-17,17a,17b</t>
  </si>
  <si>
    <t>New projects will be assessed based on current projects in operation from different funding sources. System Performance Measures, DV providers will be scored based off APR</t>
  </si>
  <si>
    <t>Project is able to adequately identify need in the community and how the project meets the need - should include data for full points
Renewal questions: 
-1, and 8 
New questions:
-1</t>
  </si>
  <si>
    <t>Applicant adequately describes how the project currently coordinates with mainstream resources to meet the needs of clients enrolled in the project - or - applicant adequately describes how the project coordinated with partners and key stakeholders to demonstrate the need for the project and how partners were egnaged in the project's design and how projects will engage with mainstream resources to meet client needs  
Renewal questions: 
-4 
New questions: 
- 2, and 2a 
For Domestic Violence Projects, applicant illustrates how the organization provides program participants access to information on trauma, e.g., Applicants describe how the organization provides a variety of opportunities for connection for program participants (e.g. groups, mentorships, spiritual needs, trauma-informed parenting classes, childcare, and connections to legal services) 
Domestic Violence questions:
- 3a</t>
  </si>
  <si>
    <t>Requirement of all HUD funded projects; applicant adequately describes how the project will be connected to coordinated entry and includes outreach implementation to ensure persons experiencing unsheltered homelessness are aware of how to get connected to housing services. For Domestic Violence specific projects explain how survivors are prioritized using Coordinated Entry, include safety planning
All aplicant questions: 
- 14
Domestic Violence questions: 
-1, and 1a</t>
  </si>
  <si>
    <t xml:space="preserve">As per the FY 2026 NOFO, HUD reserves the right to reduce or reject a project application for audit findings for which a response is overdue or unsatisfactory, therefore project must have an acceptable audit to be considered for funding. Virginia Homeless Solutions Program audit and HUD audit will be considered.
Renewal questions: 
-6
Additional context will be provided from the CoC program manager </t>
  </si>
  <si>
    <t xml:space="preserve">The applicant submitted their APR on or before the designated dealine in SAGE; Virginia Homeless Solutions Program and Housing Trust fund reports will be considered </t>
  </si>
  <si>
    <t>New projects will be assessed based on current projects in operation from different funding sources; Improving exits to permanent  housing - RRH/PSH projects meet 80% threshold of households exit to or retain permanent housing. System performance measures, DV providers will be scored based off APR</t>
  </si>
  <si>
    <t xml:space="preserve">Performance Data-Length of time to permanent housing </t>
  </si>
  <si>
    <t xml:space="preserve">Performance Data- Length of time to permanent housing </t>
  </si>
  <si>
    <t xml:space="preserve">System Performance Measure-  10 points, 5 points, and 0 points </t>
  </si>
  <si>
    <t>Performance Data- Income</t>
  </si>
  <si>
    <t>Performance Data- Permanent housing</t>
  </si>
  <si>
    <t>Performance Data- Returns to homelessness</t>
  </si>
  <si>
    <t>Performance Data- Length of time to permanent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</si>
</sst>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indexed="8"/>
      <name val="Calibri"/>
      <family val="2"/>
    </font>
    <font>
      <sz val="12"/>
      <name val="Calibri"/>
      <family val="2"/>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4"/>
      <name val="Calibri"/>
      <family val="2"/>
      <scheme val="minor"/>
    </font>
    <font>
      <sz val="12"/>
      <color theme="1"/>
      <name val="Calibri"/>
      <scheme val="minor"/>
    </font>
    <font>
      <sz val="11"/>
      <color rgb="FF000000"/>
      <name val="Calibri"/>
      <charset val="1"/>
    </font>
    <font>
      <sz val="8"/>
      <name val="Calibri"/>
      <family val="2"/>
      <scheme val="minor"/>
    </font>
    <font>
      <u/>
      <sz val="12"/>
      <color theme="1"/>
      <name val="Calibri"/>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rgb="FF66FF99"/>
      </patternFill>
    </fill>
    <fill>
      <patternFill patternType="solid">
        <fgColor rgb="FFC8817A"/>
        <bgColor indexed="64"/>
      </patternFill>
    </fill>
    <fill>
      <patternFill patternType="solid">
        <fgColor rgb="FF00B0F0"/>
        <bgColor indexed="64"/>
      </patternFill>
    </fill>
    <fill>
      <patternFill patternType="solid">
        <fgColor rgb="FFFFFFFF"/>
        <bgColor indexed="64"/>
      </patternFill>
    </fill>
    <fill>
      <patternFill patternType="solid">
        <fgColor rgb="FF00FFEA"/>
        <bgColor indexed="64"/>
      </patternFill>
    </fill>
    <fill>
      <patternFill patternType="solid">
        <fgColor rgb="FFFF5050"/>
        <bgColor indexed="64"/>
      </patternFill>
    </fill>
    <fill>
      <patternFill patternType="solid">
        <fgColor rgb="FFFFC000"/>
        <bgColor indexed="64"/>
      </patternFill>
    </fill>
    <fill>
      <patternFill patternType="solid">
        <fgColor rgb="FFFF7C80"/>
        <bgColor indexed="64"/>
      </patternFill>
    </fill>
    <fill>
      <patternFill patternType="solid">
        <fgColor rgb="FFA9D5FD"/>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medium">
        <color indexed="64"/>
      </top>
      <bottom style="thin">
        <color indexed="64"/>
      </bottom>
      <diagonal/>
    </border>
    <border>
      <left style="thin">
        <color rgb="FF000000"/>
      </left>
      <right/>
      <top style="thin">
        <color indexed="64"/>
      </top>
      <bottom style="thin">
        <color rgb="FF000000"/>
      </bottom>
      <diagonal/>
    </border>
  </borders>
  <cellStyleXfs count="1">
    <xf numFmtId="0" fontId="0" fillId="0" borderId="0"/>
  </cellStyleXfs>
  <cellXfs count="107">
    <xf numFmtId="0" fontId="0" fillId="0" borderId="0" xfId="0"/>
    <xf numFmtId="0" fontId="4" fillId="0" borderId="0" xfId="0" applyFont="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6" fillId="3" borderId="1" xfId="0" applyFont="1" applyFill="1" applyBorder="1" applyAlignment="1">
      <alignment wrapText="1"/>
    </xf>
    <xf numFmtId="0" fontId="6" fillId="4" borderId="1" xfId="0" applyFont="1" applyFill="1" applyBorder="1" applyAlignment="1">
      <alignment wrapText="1"/>
    </xf>
    <xf numFmtId="0" fontId="5" fillId="0" borderId="1" xfId="0" applyFont="1" applyBorder="1" applyAlignment="1">
      <alignment wrapText="1"/>
    </xf>
    <xf numFmtId="0" fontId="6" fillId="5" borderId="1" xfId="0" applyFont="1" applyFill="1" applyBorder="1" applyAlignment="1">
      <alignment wrapText="1"/>
    </xf>
    <xf numFmtId="0" fontId="1" fillId="6" borderId="1" xfId="0" applyFont="1" applyFill="1" applyBorder="1" applyAlignment="1">
      <alignment wrapText="1"/>
    </xf>
    <xf numFmtId="0" fontId="7" fillId="6" borderId="1" xfId="0" applyFont="1" applyFill="1" applyBorder="1" applyAlignment="1">
      <alignment wrapText="1"/>
    </xf>
    <xf numFmtId="0" fontId="0" fillId="0" borderId="0" xfId="0" applyAlignment="1">
      <alignment horizontal="center"/>
    </xf>
    <xf numFmtId="0" fontId="0" fillId="0" borderId="0" xfId="0" applyAlignment="1">
      <alignment wrapText="1"/>
    </xf>
    <xf numFmtId="0" fontId="0" fillId="0" borderId="1" xfId="0" applyBorder="1"/>
    <xf numFmtId="0" fontId="0" fillId="0" borderId="2" xfId="0" applyBorder="1"/>
    <xf numFmtId="0" fontId="3" fillId="0" borderId="2" xfId="0" applyFont="1" applyBorder="1"/>
    <xf numFmtId="0" fontId="6" fillId="7" borderId="1" xfId="0" applyFont="1" applyFill="1" applyBorder="1"/>
    <xf numFmtId="0" fontId="3" fillId="0" borderId="1" xfId="0" applyFont="1" applyBorder="1"/>
    <xf numFmtId="0" fontId="3" fillId="0" borderId="1" xfId="0" applyFont="1" applyBorder="1" applyAlignment="1">
      <alignment wrapText="1"/>
    </xf>
    <xf numFmtId="0" fontId="5" fillId="6" borderId="1" xfId="0" applyFont="1" applyFill="1" applyBorder="1" applyAlignment="1">
      <alignment wrapText="1"/>
    </xf>
    <xf numFmtId="0" fontId="10" fillId="0" borderId="0" xfId="0" applyFont="1"/>
    <xf numFmtId="0" fontId="0" fillId="0" borderId="10" xfId="0" applyBorder="1"/>
    <xf numFmtId="0" fontId="0" fillId="0" borderId="1" xfId="0" applyBorder="1" applyAlignment="1">
      <alignment horizontal="center"/>
    </xf>
    <xf numFmtId="0" fontId="3" fillId="0" borderId="0" xfId="0" applyFont="1" applyAlignment="1">
      <alignment horizontal="left"/>
    </xf>
    <xf numFmtId="0" fontId="3" fillId="0" borderId="0" xfId="0" applyFont="1"/>
    <xf numFmtId="0" fontId="9" fillId="0" borderId="1" xfId="0" applyFont="1" applyBorder="1" applyAlignment="1">
      <alignment wrapText="1"/>
    </xf>
    <xf numFmtId="0" fontId="5" fillId="12" borderId="1" xfId="0" applyFont="1" applyFill="1" applyBorder="1" applyAlignment="1">
      <alignment wrapText="1"/>
    </xf>
    <xf numFmtId="0" fontId="3" fillId="0" borderId="20" xfId="0" applyFont="1" applyBorder="1"/>
    <xf numFmtId="0" fontId="6" fillId="11" borderId="17" xfId="0" applyFont="1" applyFill="1" applyBorder="1" applyAlignment="1">
      <alignment horizontal="left" wrapText="1"/>
    </xf>
    <xf numFmtId="0" fontId="6" fillId="11" borderId="18" xfId="0" applyFont="1" applyFill="1" applyBorder="1" applyAlignment="1">
      <alignment horizontal="right" wrapText="1"/>
    </xf>
    <xf numFmtId="0" fontId="5" fillId="0" borderId="1" xfId="0" applyFont="1" applyBorder="1" applyAlignment="1">
      <alignment horizontal="right" wrapText="1"/>
    </xf>
    <xf numFmtId="0" fontId="6" fillId="0" borderId="1" xfId="0" applyFont="1" applyBorder="1" applyAlignment="1">
      <alignment horizontal="right" wrapText="1"/>
    </xf>
    <xf numFmtId="0" fontId="5" fillId="0" borderId="3" xfId="0" applyFont="1" applyBorder="1" applyAlignment="1">
      <alignment horizontal="right" wrapText="1"/>
    </xf>
    <xf numFmtId="0" fontId="6" fillId="5" borderId="1" xfId="0" applyFont="1" applyFill="1" applyBorder="1" applyAlignment="1">
      <alignment horizontal="center" wrapText="1"/>
    </xf>
    <xf numFmtId="0" fontId="6" fillId="4" borderId="1" xfId="0" applyFont="1" applyFill="1" applyBorder="1" applyAlignment="1">
      <alignment horizontal="center" wrapText="1"/>
    </xf>
    <xf numFmtId="0" fontId="6" fillId="2" borderId="1" xfId="0" applyFont="1" applyFill="1" applyBorder="1" applyAlignment="1">
      <alignment horizontal="center" wrapText="1"/>
    </xf>
    <xf numFmtId="0" fontId="6" fillId="12" borderId="1" xfId="0" applyFont="1" applyFill="1" applyBorder="1" applyAlignment="1">
      <alignment horizontal="center" wrapText="1"/>
    </xf>
    <xf numFmtId="0" fontId="3" fillId="0" borderId="1" xfId="0" applyFont="1" applyBorder="1" applyAlignment="1">
      <alignment horizontal="left"/>
    </xf>
    <xf numFmtId="0" fontId="6" fillId="3" borderId="1" xfId="0" applyFont="1" applyFill="1" applyBorder="1" applyAlignment="1">
      <alignment horizontal="center" wrapText="1"/>
    </xf>
    <xf numFmtId="0" fontId="9" fillId="13" borderId="1" xfId="0" applyFont="1" applyFill="1" applyBorder="1" applyAlignment="1">
      <alignment wrapText="1"/>
    </xf>
    <xf numFmtId="0" fontId="6" fillId="13" borderId="1" xfId="0" applyFont="1" applyFill="1" applyBorder="1" applyAlignment="1">
      <alignment horizontal="center" wrapText="1"/>
    </xf>
    <xf numFmtId="0" fontId="6" fillId="13" borderId="1" xfId="0" applyFont="1" applyFill="1" applyBorder="1" applyAlignment="1">
      <alignment wrapText="1"/>
    </xf>
    <xf numFmtId="0" fontId="6" fillId="12" borderId="1" xfId="0" applyFont="1" applyFill="1" applyBorder="1" applyAlignment="1">
      <alignment wrapText="1"/>
    </xf>
    <xf numFmtId="0" fontId="0" fillId="0" borderId="24" xfId="0" applyBorder="1"/>
    <xf numFmtId="0" fontId="3" fillId="0" borderId="1" xfId="0" applyFont="1" applyBorder="1" applyAlignment="1">
      <alignment horizontal="center"/>
    </xf>
    <xf numFmtId="0" fontId="5" fillId="6" borderId="1" xfId="0" applyFont="1" applyFill="1" applyBorder="1" applyAlignment="1">
      <alignment horizontal="right" wrapText="1"/>
    </xf>
    <xf numFmtId="0" fontId="5" fillId="0" borderId="0" xfId="0" applyFont="1" applyAlignment="1">
      <alignment wrapText="1"/>
    </xf>
    <xf numFmtId="0" fontId="5" fillId="11" borderId="18" xfId="0" applyFont="1" applyFill="1" applyBorder="1" applyAlignment="1">
      <alignment horizontal="right" wrapText="1"/>
    </xf>
    <xf numFmtId="0" fontId="5" fillId="11" borderId="17" xfId="0" applyFont="1" applyFill="1" applyBorder="1" applyAlignment="1">
      <alignment horizontal="left" wrapText="1"/>
    </xf>
    <xf numFmtId="0" fontId="0" fillId="0" borderId="1"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3" fillId="0" borderId="1" xfId="0" applyFont="1" applyBorder="1" applyAlignment="1">
      <alignment horizontal="left"/>
    </xf>
    <xf numFmtId="0" fontId="6" fillId="5" borderId="1" xfId="0" applyFont="1" applyFill="1" applyBorder="1" applyAlignment="1">
      <alignment horizontal="left" wrapText="1"/>
    </xf>
    <xf numFmtId="0" fontId="6" fillId="3" borderId="1" xfId="0" applyFont="1" applyFill="1" applyBorder="1" applyAlignment="1">
      <alignment horizontal="left" wrapText="1"/>
    </xf>
    <xf numFmtId="0" fontId="4" fillId="10" borderId="0" xfId="0" applyFont="1" applyFill="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6" fillId="7" borderId="1" xfId="0" applyFont="1" applyFill="1" applyBorder="1" applyAlignment="1">
      <alignment horizontal="center"/>
    </xf>
    <xf numFmtId="0" fontId="6" fillId="7" borderId="1" xfId="0" applyFont="1" applyFill="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4" fillId="8" borderId="2" xfId="0" applyFont="1" applyFill="1" applyBorder="1" applyAlignment="1">
      <alignment horizontal="center"/>
    </xf>
    <xf numFmtId="0" fontId="3" fillId="0" borderId="14" xfId="0" applyFont="1" applyBorder="1" applyAlignment="1">
      <alignment horizontal="left"/>
    </xf>
    <xf numFmtId="0" fontId="3" fillId="0" borderId="15" xfId="0" applyFont="1" applyBorder="1" applyAlignment="1">
      <alignment horizontal="left"/>
    </xf>
    <xf numFmtId="0" fontId="3" fillId="0" borderId="19" xfId="0" applyFont="1" applyBorder="1" applyAlignment="1">
      <alignment horizontal="left"/>
    </xf>
    <xf numFmtId="0" fontId="6" fillId="12" borderId="1" xfId="0" applyFont="1" applyFill="1" applyBorder="1" applyAlignment="1">
      <alignment horizontal="left" wrapText="1"/>
    </xf>
    <xf numFmtId="0" fontId="6" fillId="2" borderId="1" xfId="0" applyFont="1" applyFill="1" applyBorder="1" applyAlignment="1">
      <alignment horizontal="left" wrapText="1"/>
    </xf>
    <xf numFmtId="0" fontId="5" fillId="11" borderId="9" xfId="0" applyFont="1" applyFill="1" applyBorder="1" applyAlignment="1">
      <alignment horizontal="left" wrapText="1"/>
    </xf>
    <xf numFmtId="0" fontId="5" fillId="11" borderId="12" xfId="0" applyFont="1" applyFill="1" applyBorder="1" applyAlignment="1">
      <alignment horizontal="left" wrapText="1"/>
    </xf>
    <xf numFmtId="0" fontId="5" fillId="11" borderId="16" xfId="0" applyFont="1" applyFill="1" applyBorder="1" applyAlignment="1">
      <alignment horizontal="left" wrapText="1"/>
    </xf>
    <xf numFmtId="0" fontId="6" fillId="4" borderId="1"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6" fillId="12" borderId="11" xfId="0" applyFont="1" applyFill="1" applyBorder="1" applyAlignment="1">
      <alignment horizontal="left" wrapText="1"/>
    </xf>
    <xf numFmtId="0" fontId="10" fillId="0" borderId="25" xfId="0" applyFont="1" applyBorder="1" applyAlignment="1">
      <alignment horizontal="left"/>
    </xf>
    <xf numFmtId="0" fontId="10" fillId="0" borderId="22" xfId="0" applyFont="1" applyBorder="1" applyAlignment="1">
      <alignment horizontal="left"/>
    </xf>
    <xf numFmtId="0" fontId="10" fillId="0" borderId="23" xfId="0" applyFont="1" applyBorder="1" applyAlignment="1">
      <alignment horizontal="left"/>
    </xf>
    <xf numFmtId="0" fontId="8" fillId="9" borderId="0" xfId="0" applyFont="1" applyFill="1" applyAlignment="1">
      <alignment horizontal="center"/>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xf>
    <xf numFmtId="0" fontId="3" fillId="0" borderId="5"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15" borderId="1" xfId="0" applyFont="1" applyFill="1" applyBorder="1" applyAlignment="1">
      <alignment horizontal="left" wrapText="1"/>
    </xf>
    <xf numFmtId="0" fontId="4" fillId="14" borderId="0" xfId="0" applyFont="1" applyFill="1" applyAlignment="1">
      <alignment horizontal="center"/>
    </xf>
    <xf numFmtId="0" fontId="4" fillId="8" borderId="6" xfId="0" applyFont="1" applyFill="1" applyBorder="1" applyAlignment="1">
      <alignment horizontal="center"/>
    </xf>
    <xf numFmtId="0" fontId="4" fillId="8" borderId="7" xfId="0" applyFont="1" applyFill="1" applyBorder="1" applyAlignment="1">
      <alignment horizontal="center"/>
    </xf>
    <xf numFmtId="0" fontId="4" fillId="8" borderId="8" xfId="0" applyFont="1" applyFill="1" applyBorder="1" applyAlignment="1">
      <alignment horizontal="center"/>
    </xf>
    <xf numFmtId="0" fontId="6" fillId="12" borderId="21" xfId="0" applyFont="1" applyFill="1" applyBorder="1" applyAlignment="1">
      <alignment horizontal="left" wrapText="1"/>
    </xf>
    <xf numFmtId="0" fontId="6" fillId="12" borderId="22" xfId="0" applyFont="1" applyFill="1" applyBorder="1" applyAlignment="1">
      <alignment horizontal="left" wrapText="1"/>
    </xf>
    <xf numFmtId="0" fontId="6" fillId="12" borderId="23" xfId="0" applyFont="1" applyFill="1" applyBorder="1" applyAlignment="1">
      <alignment horizontal="left" wrapText="1"/>
    </xf>
    <xf numFmtId="0" fontId="8" fillId="16" borderId="0" xfId="0" applyFont="1" applyFill="1" applyAlignment="1">
      <alignment horizontal="center"/>
    </xf>
    <xf numFmtId="0" fontId="10" fillId="0" borderId="9"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1" fontId="3" fillId="0" borderId="2" xfId="0" applyNumberFormat="1" applyFont="1" applyBorder="1"/>
  </cellXfs>
  <cellStyles count="1">
    <cellStyle name="Normal" xfId="0" builtinId="0"/>
  </cellStyles>
  <dxfs count="5">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dxf>
    <dxf>
      <font>
        <b/>
        <strike val="0"/>
        <outline val="0"/>
        <shadow val="0"/>
        <u val="none"/>
        <vertAlign val="baseline"/>
        <sz val="14"/>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A9D5FD"/>
      <color rgb="FF00FFEA"/>
      <color rgb="FFFF7C80"/>
      <color rgb="FFFF5050"/>
      <color rgb="FFEB3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38" totalsRowShown="0" headerRowDxfId="4" dataDxfId="3">
  <autoFilter ref="A1:C38" xr:uid="{00000000-0009-0000-0100-000001000000}"/>
  <tableColumns count="3">
    <tableColumn id="1" xr3:uid="{00000000-0010-0000-0000-000001000000}" name="Criteria" dataDxfId="2"/>
    <tableColumn id="2" xr3:uid="{00000000-0010-0000-0000-000002000000}" name="Logic and Calculation/Identification" dataDxfId="1"/>
    <tableColumn id="3" xr3:uid="{00000000-0010-0000-0000-000003000000}" name="Score Weigh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8"/>
  <sheetViews>
    <sheetView tabSelected="1" zoomScale="80" zoomScaleNormal="100" workbookViewId="0">
      <selection activeCell="A30" sqref="A30"/>
    </sheetView>
  </sheetViews>
  <sheetFormatPr defaultRowHeight="14.4" x14ac:dyDescent="0.3"/>
  <cols>
    <col min="1" max="1" width="23.109375" customWidth="1"/>
    <col min="2" max="2" width="64.33203125" customWidth="1"/>
    <col min="3" max="3" width="48.88671875" customWidth="1"/>
    <col min="4" max="4" width="26.109375" customWidth="1"/>
  </cols>
  <sheetData>
    <row r="1" spans="1:3" ht="18" x14ac:dyDescent="0.35">
      <c r="A1" s="1" t="s">
        <v>0</v>
      </c>
      <c r="B1" s="1" t="s">
        <v>1</v>
      </c>
      <c r="C1" s="1" t="s">
        <v>2</v>
      </c>
    </row>
    <row r="2" spans="1:3" ht="15.6" x14ac:dyDescent="0.3">
      <c r="A2" s="4" t="s">
        <v>3</v>
      </c>
      <c r="B2" s="4"/>
      <c r="C2" s="37" t="s">
        <v>110</v>
      </c>
    </row>
    <row r="3" spans="1:3" ht="211.2" customHeight="1" x14ac:dyDescent="0.3">
      <c r="A3" s="6" t="s">
        <v>4</v>
      </c>
      <c r="B3" s="8" t="s">
        <v>136</v>
      </c>
      <c r="C3" s="29" t="s">
        <v>5</v>
      </c>
    </row>
    <row r="4" spans="1:3" ht="174.6" customHeight="1" x14ac:dyDescent="0.3">
      <c r="A4" s="6" t="s">
        <v>85</v>
      </c>
      <c r="B4" s="18" t="s">
        <v>129</v>
      </c>
      <c r="C4" s="29" t="s">
        <v>103</v>
      </c>
    </row>
    <row r="5" spans="1:3" ht="409.6" customHeight="1" x14ac:dyDescent="0.3">
      <c r="A5" s="6" t="s">
        <v>6</v>
      </c>
      <c r="B5" s="18" t="s">
        <v>137</v>
      </c>
      <c r="C5" s="29" t="s">
        <v>7</v>
      </c>
    </row>
    <row r="6" spans="1:3" ht="15" customHeight="1" x14ac:dyDescent="0.3">
      <c r="A6" s="2"/>
      <c r="B6" s="2"/>
      <c r="C6" s="2"/>
    </row>
    <row r="7" spans="1:3" ht="15.6" x14ac:dyDescent="0.3">
      <c r="A7" s="7" t="s">
        <v>8</v>
      </c>
      <c r="B7" s="7"/>
      <c r="C7" s="32" t="s">
        <v>98</v>
      </c>
    </row>
    <row r="8" spans="1:3" ht="374.4" x14ac:dyDescent="0.3">
      <c r="A8" s="6" t="s">
        <v>111</v>
      </c>
      <c r="B8" s="6" t="s">
        <v>130</v>
      </c>
      <c r="C8" s="29" t="s">
        <v>75</v>
      </c>
    </row>
    <row r="9" spans="1:3" ht="163.19999999999999" customHeight="1" x14ac:dyDescent="0.3">
      <c r="A9" s="6" t="s">
        <v>88</v>
      </c>
      <c r="B9" s="6" t="s">
        <v>131</v>
      </c>
      <c r="C9" s="29" t="s">
        <v>104</v>
      </c>
    </row>
    <row r="10" spans="1:3" ht="258.60000000000002" customHeight="1" x14ac:dyDescent="0.3">
      <c r="A10" s="6" t="s">
        <v>9</v>
      </c>
      <c r="B10" s="6" t="s">
        <v>138</v>
      </c>
      <c r="C10" s="29" t="s">
        <v>10</v>
      </c>
    </row>
    <row r="11" spans="1:3" ht="129" customHeight="1" x14ac:dyDescent="0.3">
      <c r="A11" s="6" t="s">
        <v>11</v>
      </c>
      <c r="B11" s="6" t="s">
        <v>122</v>
      </c>
      <c r="C11" s="29" t="s">
        <v>12</v>
      </c>
    </row>
    <row r="12" spans="1:3" ht="136.80000000000001" customHeight="1" x14ac:dyDescent="0.3">
      <c r="A12" s="6" t="s">
        <v>13</v>
      </c>
      <c r="B12" s="6" t="s">
        <v>14</v>
      </c>
      <c r="C12" s="29" t="s">
        <v>76</v>
      </c>
    </row>
    <row r="13" spans="1:3" ht="102" customHeight="1" x14ac:dyDescent="0.3">
      <c r="A13" s="6" t="s">
        <v>15</v>
      </c>
      <c r="B13" s="6" t="s">
        <v>132</v>
      </c>
      <c r="C13" s="29">
        <v>3</v>
      </c>
    </row>
    <row r="14" spans="1:3" ht="15.6" x14ac:dyDescent="0.3">
      <c r="A14" s="6"/>
      <c r="B14" s="6"/>
      <c r="C14" s="6"/>
    </row>
    <row r="15" spans="1:3" ht="15.6" x14ac:dyDescent="0.3">
      <c r="A15" s="5" t="s">
        <v>16</v>
      </c>
      <c r="B15" s="5"/>
      <c r="C15" s="33" t="s">
        <v>112</v>
      </c>
    </row>
    <row r="16" spans="1:3" ht="46.8" x14ac:dyDescent="0.3">
      <c r="A16" s="6" t="s">
        <v>17</v>
      </c>
      <c r="B16" s="6" t="s">
        <v>123</v>
      </c>
      <c r="C16" s="29" t="s">
        <v>109</v>
      </c>
    </row>
    <row r="17" spans="1:3" ht="196.8" customHeight="1" x14ac:dyDescent="0.3">
      <c r="A17" s="6" t="s">
        <v>19</v>
      </c>
      <c r="B17" s="6" t="s">
        <v>139</v>
      </c>
      <c r="C17" s="29" t="s">
        <v>105</v>
      </c>
    </row>
    <row r="18" spans="1:3" ht="132" customHeight="1" x14ac:dyDescent="0.3">
      <c r="A18" s="6" t="s">
        <v>20</v>
      </c>
      <c r="B18" s="6" t="s">
        <v>133</v>
      </c>
      <c r="C18" s="29" t="s">
        <v>18</v>
      </c>
    </row>
    <row r="19" spans="1:3" ht="93.6" x14ac:dyDescent="0.3">
      <c r="A19" s="6" t="s">
        <v>21</v>
      </c>
      <c r="B19" s="18" t="s">
        <v>124</v>
      </c>
      <c r="C19" s="44" t="s">
        <v>89</v>
      </c>
    </row>
    <row r="20" spans="1:3" ht="78" x14ac:dyDescent="0.3">
      <c r="A20" s="6" t="s">
        <v>22</v>
      </c>
      <c r="B20" s="9" t="s">
        <v>125</v>
      </c>
      <c r="C20" s="29" t="s">
        <v>102</v>
      </c>
    </row>
    <row r="21" spans="1:3" ht="225" customHeight="1" x14ac:dyDescent="0.3">
      <c r="A21" s="6" t="s">
        <v>23</v>
      </c>
      <c r="B21" s="18" t="s">
        <v>127</v>
      </c>
      <c r="C21" s="6" t="s">
        <v>106</v>
      </c>
    </row>
    <row r="22" spans="1:3" ht="15.6" x14ac:dyDescent="0.3">
      <c r="A22" s="6"/>
      <c r="B22" s="6"/>
      <c r="C22" s="6"/>
    </row>
    <row r="23" spans="1:3" ht="15.6" x14ac:dyDescent="0.3">
      <c r="A23" s="3" t="s">
        <v>24</v>
      </c>
      <c r="B23" s="3"/>
      <c r="C23" s="34" t="s">
        <v>114</v>
      </c>
    </row>
    <row r="24" spans="1:3" ht="46.8" x14ac:dyDescent="0.3">
      <c r="A24" s="6" t="s">
        <v>25</v>
      </c>
      <c r="B24" s="6" t="s">
        <v>126</v>
      </c>
      <c r="C24" s="31" t="s">
        <v>108</v>
      </c>
    </row>
    <row r="25" spans="1:3" ht="46.8" x14ac:dyDescent="0.3">
      <c r="A25" s="6" t="s">
        <v>87</v>
      </c>
      <c r="B25" s="6" t="s">
        <v>140</v>
      </c>
      <c r="C25" s="29" t="s">
        <v>107</v>
      </c>
    </row>
    <row r="26" spans="1:3" ht="31.2" x14ac:dyDescent="0.3">
      <c r="A26" s="6" t="s">
        <v>96</v>
      </c>
      <c r="B26" s="6" t="s">
        <v>93</v>
      </c>
      <c r="C26" s="29" t="s">
        <v>107</v>
      </c>
    </row>
    <row r="27" spans="1:3" ht="62.4" customHeight="1" x14ac:dyDescent="0.3">
      <c r="A27" s="6" t="s">
        <v>26</v>
      </c>
      <c r="B27" s="6" t="s">
        <v>27</v>
      </c>
      <c r="C27" s="29" t="s">
        <v>113</v>
      </c>
    </row>
    <row r="28" spans="1:3" ht="73.8" customHeight="1" x14ac:dyDescent="0.3">
      <c r="A28" s="6" t="s">
        <v>90</v>
      </c>
      <c r="B28" s="6" t="s">
        <v>121</v>
      </c>
      <c r="C28" s="45" t="s">
        <v>99</v>
      </c>
    </row>
    <row r="29" spans="1:3" ht="125.4" customHeight="1" x14ac:dyDescent="0.3">
      <c r="A29" s="6" t="s">
        <v>91</v>
      </c>
      <c r="B29" s="6" t="s">
        <v>141</v>
      </c>
      <c r="C29" s="6" t="s">
        <v>100</v>
      </c>
    </row>
    <row r="30" spans="1:3" ht="132.6" customHeight="1" x14ac:dyDescent="0.3">
      <c r="A30" s="6" t="s">
        <v>92</v>
      </c>
      <c r="B30" s="6" t="s">
        <v>120</v>
      </c>
      <c r="C30" s="6" t="s">
        <v>101</v>
      </c>
    </row>
    <row r="31" spans="1:3" ht="64.8" customHeight="1" x14ac:dyDescent="0.3">
      <c r="A31" s="6" t="s">
        <v>142</v>
      </c>
      <c r="B31" s="6" t="s">
        <v>135</v>
      </c>
      <c r="C31" s="6" t="s">
        <v>144</v>
      </c>
    </row>
    <row r="32" spans="1:3" ht="31.2" x14ac:dyDescent="0.3">
      <c r="A32" s="40" t="s">
        <v>84</v>
      </c>
      <c r="B32" s="38"/>
      <c r="C32" s="39" t="s">
        <v>78</v>
      </c>
    </row>
    <row r="33" spans="1:3" ht="124.8" x14ac:dyDescent="0.3">
      <c r="A33" s="6" t="s">
        <v>77</v>
      </c>
      <c r="B33" s="6" t="s">
        <v>128</v>
      </c>
      <c r="C33" s="24">
        <v>3</v>
      </c>
    </row>
    <row r="35" spans="1:3" ht="31.2" x14ac:dyDescent="0.3">
      <c r="A35" s="41" t="s">
        <v>28</v>
      </c>
      <c r="B35" s="25"/>
      <c r="C35" s="35" t="s">
        <v>29</v>
      </c>
    </row>
    <row r="36" spans="1:3" ht="136.19999999999999" customHeight="1" x14ac:dyDescent="0.3">
      <c r="A36" s="6" t="s">
        <v>30</v>
      </c>
      <c r="B36" s="6" t="s">
        <v>134</v>
      </c>
      <c r="C36" s="6">
        <v>2</v>
      </c>
    </row>
    <row r="37" spans="1:3" ht="15.6" x14ac:dyDescent="0.3">
      <c r="A37" s="24"/>
      <c r="B37" s="24"/>
      <c r="C37" s="24"/>
    </row>
    <row r="38" spans="1:3" ht="52.8" customHeight="1" x14ac:dyDescent="0.3">
      <c r="A38" s="2" t="s">
        <v>31</v>
      </c>
      <c r="B38" s="6"/>
      <c r="C38" s="30" t="s">
        <v>119</v>
      </c>
    </row>
  </sheetData>
  <phoneticPr fontId="11" type="noConversion"/>
  <pageMargins left="0.7" right="0.7" top="0.75" bottom="0.75" header="0.3" footer="0.3"/>
  <pageSetup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1:L66"/>
  <sheetViews>
    <sheetView workbookViewId="0">
      <selection activeCell="J65" sqref="J65"/>
    </sheetView>
  </sheetViews>
  <sheetFormatPr defaultRowHeight="14.4" x14ac:dyDescent="0.3"/>
  <cols>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55" t="s">
        <v>73</v>
      </c>
      <c r="H1" s="55"/>
      <c r="I1" s="55"/>
      <c r="J1" s="55"/>
      <c r="K1" s="55"/>
      <c r="L1" s="55"/>
    </row>
    <row r="2" spans="7:12" x14ac:dyDescent="0.3">
      <c r="G2" s="16" t="s">
        <v>33</v>
      </c>
      <c r="H2" s="12"/>
      <c r="I2" s="56"/>
      <c r="J2" s="56"/>
      <c r="K2" s="56"/>
      <c r="L2" s="56"/>
    </row>
    <row r="3" spans="7:12" x14ac:dyDescent="0.3">
      <c r="G3" s="16" t="s">
        <v>34</v>
      </c>
      <c r="H3" s="12"/>
      <c r="I3" s="56"/>
      <c r="J3" s="56"/>
      <c r="K3" s="56"/>
      <c r="L3" s="56"/>
    </row>
    <row r="4" spans="7:12" ht="13.2" customHeight="1" x14ac:dyDescent="0.3">
      <c r="G4" s="16" t="s">
        <v>35</v>
      </c>
      <c r="H4" s="12"/>
      <c r="I4" s="56"/>
      <c r="J4" s="56"/>
      <c r="K4" s="56"/>
      <c r="L4" s="56"/>
    </row>
    <row r="5" spans="7:12" hidden="1" x14ac:dyDescent="0.3">
      <c r="G5" s="16"/>
      <c r="H5" s="12"/>
      <c r="I5" s="21" t="s">
        <v>36</v>
      </c>
      <c r="J5" s="12"/>
      <c r="K5" s="12"/>
      <c r="L5" s="12"/>
    </row>
    <row r="6" spans="7:12" hidden="1" x14ac:dyDescent="0.3">
      <c r="G6" s="16"/>
      <c r="H6" s="12"/>
      <c r="I6" s="21" t="s">
        <v>37</v>
      </c>
      <c r="J6" s="12"/>
      <c r="K6" s="12"/>
      <c r="L6" s="12"/>
    </row>
    <row r="7" spans="7:12" hidden="1" x14ac:dyDescent="0.3">
      <c r="G7" s="16"/>
      <c r="H7" s="12"/>
      <c r="I7" s="21" t="s">
        <v>38</v>
      </c>
      <c r="J7" s="12"/>
      <c r="K7" s="12"/>
      <c r="L7" s="12"/>
    </row>
    <row r="8" spans="7:12" hidden="1" x14ac:dyDescent="0.3">
      <c r="G8" s="16"/>
      <c r="H8" s="12"/>
      <c r="I8" s="21" t="s">
        <v>39</v>
      </c>
      <c r="J8" s="12"/>
      <c r="K8" s="12"/>
      <c r="L8" s="12"/>
    </row>
    <row r="9" spans="7:12" hidden="1" x14ac:dyDescent="0.3">
      <c r="G9" s="16"/>
      <c r="H9" s="12"/>
      <c r="I9" s="21" t="s">
        <v>40</v>
      </c>
      <c r="J9" s="12"/>
      <c r="K9" s="12"/>
      <c r="L9" s="12"/>
    </row>
    <row r="10" spans="7:12" hidden="1" x14ac:dyDescent="0.3">
      <c r="G10" s="16"/>
      <c r="H10" s="12"/>
      <c r="I10" s="21" t="s">
        <v>41</v>
      </c>
      <c r="J10" s="12"/>
      <c r="K10" s="12"/>
      <c r="L10" s="12"/>
    </row>
    <row r="11" spans="7:12" hidden="1" x14ac:dyDescent="0.3">
      <c r="G11" s="16"/>
      <c r="H11" s="12"/>
      <c r="I11" s="21" t="s">
        <v>42</v>
      </c>
      <c r="J11" s="12"/>
      <c r="K11" s="12"/>
      <c r="L11" s="12"/>
    </row>
    <row r="12" spans="7:12" x14ac:dyDescent="0.3">
      <c r="G12" s="16" t="s">
        <v>43</v>
      </c>
      <c r="H12" s="12"/>
      <c r="I12" s="56"/>
      <c r="J12" s="56"/>
      <c r="K12" s="56"/>
      <c r="L12" s="56"/>
    </row>
    <row r="13" spans="7:12" ht="57.6" x14ac:dyDescent="0.3">
      <c r="G13" s="17" t="s">
        <v>44</v>
      </c>
      <c r="H13" s="12"/>
      <c r="I13" s="56"/>
      <c r="J13" s="56"/>
      <c r="K13" s="56"/>
      <c r="L13" s="56"/>
    </row>
    <row r="14" spans="7:12" x14ac:dyDescent="0.3">
      <c r="G14" s="11"/>
      <c r="I14" s="10"/>
      <c r="J14" s="10"/>
      <c r="K14" s="10"/>
      <c r="L14" s="10"/>
    </row>
    <row r="15" spans="7:12" ht="15.6" x14ac:dyDescent="0.3">
      <c r="G15" s="59" t="s">
        <v>45</v>
      </c>
      <c r="H15" s="59"/>
      <c r="I15" s="59"/>
      <c r="J15" s="15" t="s">
        <v>46</v>
      </c>
      <c r="K15" s="15" t="s">
        <v>47</v>
      </c>
      <c r="L15" s="15" t="s">
        <v>48</v>
      </c>
    </row>
    <row r="16" spans="7:12" x14ac:dyDescent="0.3">
      <c r="G16" s="57" t="s">
        <v>49</v>
      </c>
      <c r="H16" s="57"/>
      <c r="I16" s="57"/>
      <c r="J16" s="21"/>
      <c r="K16" s="21"/>
      <c r="L16" s="21"/>
    </row>
    <row r="17" spans="7:12" x14ac:dyDescent="0.3">
      <c r="G17" s="57" t="s">
        <v>50</v>
      </c>
      <c r="H17" s="57"/>
      <c r="I17" s="57"/>
      <c r="J17" s="21"/>
      <c r="K17" s="21"/>
      <c r="L17" s="21"/>
    </row>
    <row r="18" spans="7:12" x14ac:dyDescent="0.3">
      <c r="G18" s="60" t="s">
        <v>51</v>
      </c>
      <c r="H18" s="61"/>
      <c r="I18" s="62"/>
      <c r="J18" s="21"/>
      <c r="K18" s="21"/>
      <c r="L18" s="21"/>
    </row>
    <row r="19" spans="7:12" x14ac:dyDescent="0.3">
      <c r="G19" s="57" t="s">
        <v>74</v>
      </c>
      <c r="H19" s="57"/>
      <c r="I19" s="57"/>
      <c r="J19" s="21"/>
      <c r="K19" s="21"/>
      <c r="L19" s="21"/>
    </row>
    <row r="21" spans="7:12" ht="15" customHeight="1" x14ac:dyDescent="0.3">
      <c r="G21" s="58" t="s">
        <v>53</v>
      </c>
      <c r="H21" s="58"/>
      <c r="I21" s="58"/>
      <c r="J21" s="15" t="s">
        <v>54</v>
      </c>
      <c r="K21" s="15"/>
      <c r="L21" s="15" t="s">
        <v>55</v>
      </c>
    </row>
    <row r="22" spans="7:12" ht="15" customHeight="1" x14ac:dyDescent="0.3">
      <c r="G22" s="54" t="s">
        <v>3</v>
      </c>
      <c r="H22" s="54"/>
      <c r="I22" s="54"/>
      <c r="J22" s="54"/>
      <c r="K22" s="54"/>
      <c r="L22" s="54"/>
    </row>
    <row r="23" spans="7:12" ht="15" customHeight="1" x14ac:dyDescent="0.3">
      <c r="G23" s="48" t="s">
        <v>4</v>
      </c>
      <c r="H23" s="48"/>
      <c r="I23" s="48"/>
      <c r="J23" s="12"/>
      <c r="K23" s="12" t="s">
        <v>56</v>
      </c>
      <c r="L23" s="12">
        <v>10</v>
      </c>
    </row>
    <row r="24" spans="7:12" ht="16.2" customHeight="1" x14ac:dyDescent="0.3">
      <c r="G24" s="49" t="s">
        <v>86</v>
      </c>
      <c r="H24" s="50"/>
      <c r="I24" s="51"/>
      <c r="J24" s="12"/>
      <c r="K24" s="12" t="s">
        <v>56</v>
      </c>
      <c r="L24" s="12">
        <v>5</v>
      </c>
    </row>
    <row r="25" spans="7:12" ht="16.2" customHeight="1" x14ac:dyDescent="0.3">
      <c r="G25" s="48" t="s">
        <v>57</v>
      </c>
      <c r="H25" s="48"/>
      <c r="I25" s="48"/>
      <c r="J25" s="12"/>
      <c r="K25" s="12" t="s">
        <v>56</v>
      </c>
      <c r="L25" s="12">
        <v>8</v>
      </c>
    </row>
    <row r="26" spans="7:12" x14ac:dyDescent="0.3">
      <c r="G26" s="52" t="s">
        <v>58</v>
      </c>
      <c r="H26" s="52"/>
      <c r="I26" s="52"/>
      <c r="J26" s="16">
        <f>SUM(J23:J25)</f>
        <v>0</v>
      </c>
      <c r="K26" s="16" t="s">
        <v>56</v>
      </c>
      <c r="L26" s="16">
        <f>SUM(L23:L25)</f>
        <v>23</v>
      </c>
    </row>
    <row r="28" spans="7:12" ht="15.6" x14ac:dyDescent="0.3">
      <c r="G28" s="53" t="s">
        <v>8</v>
      </c>
      <c r="H28" s="53"/>
      <c r="I28" s="53"/>
      <c r="J28" s="53"/>
      <c r="K28" s="53"/>
      <c r="L28" s="53"/>
    </row>
    <row r="29" spans="7:12" x14ac:dyDescent="0.3">
      <c r="G29" s="48" t="s">
        <v>115</v>
      </c>
      <c r="H29" s="48"/>
      <c r="I29" s="48"/>
      <c r="J29" s="12"/>
      <c r="K29" s="12" t="s">
        <v>56</v>
      </c>
      <c r="L29" s="12">
        <v>15</v>
      </c>
    </row>
    <row r="30" spans="7:12" x14ac:dyDescent="0.3">
      <c r="G30" s="49" t="s">
        <v>88</v>
      </c>
      <c r="H30" s="50"/>
      <c r="I30" s="51"/>
      <c r="J30" s="12"/>
      <c r="K30" s="12" t="s">
        <v>56</v>
      </c>
      <c r="L30" s="12">
        <v>5</v>
      </c>
    </row>
    <row r="31" spans="7:12" x14ac:dyDescent="0.3">
      <c r="G31" s="48" t="s">
        <v>9</v>
      </c>
      <c r="H31" s="48"/>
      <c r="I31" s="48"/>
      <c r="J31" s="12"/>
      <c r="K31" s="12" t="s">
        <v>56</v>
      </c>
      <c r="L31" s="12">
        <v>5</v>
      </c>
    </row>
    <row r="32" spans="7:12" x14ac:dyDescent="0.3">
      <c r="G32" s="48" t="s">
        <v>11</v>
      </c>
      <c r="H32" s="48"/>
      <c r="I32" s="48"/>
      <c r="J32" s="12"/>
      <c r="K32" s="12" t="s">
        <v>56</v>
      </c>
      <c r="L32" s="12">
        <v>2</v>
      </c>
    </row>
    <row r="33" spans="7:12" x14ac:dyDescent="0.3">
      <c r="G33" s="48" t="s">
        <v>13</v>
      </c>
      <c r="H33" s="48"/>
      <c r="I33" s="48"/>
      <c r="J33" s="12"/>
      <c r="K33" s="12" t="s">
        <v>56</v>
      </c>
      <c r="L33" s="12">
        <v>8</v>
      </c>
    </row>
    <row r="34" spans="7:12" x14ac:dyDescent="0.3">
      <c r="G34" s="48" t="s">
        <v>59</v>
      </c>
      <c r="H34" s="48"/>
      <c r="I34" s="48"/>
      <c r="J34" s="12"/>
      <c r="K34" s="12" t="s">
        <v>56</v>
      </c>
      <c r="L34" s="12">
        <v>3</v>
      </c>
    </row>
    <row r="35" spans="7:12" x14ac:dyDescent="0.3">
      <c r="G35" s="52" t="s">
        <v>60</v>
      </c>
      <c r="H35" s="52"/>
      <c r="I35" s="52"/>
      <c r="J35" s="16">
        <f>SUM(J29:J34)</f>
        <v>0</v>
      </c>
      <c r="K35" s="16" t="s">
        <v>56</v>
      </c>
      <c r="L35" s="16">
        <f>SUM(L29:L34)</f>
        <v>38</v>
      </c>
    </row>
    <row r="37" spans="7:12" ht="15.6" x14ac:dyDescent="0.3">
      <c r="G37" s="78" t="s">
        <v>16</v>
      </c>
      <c r="H37" s="78"/>
      <c r="I37" s="78"/>
      <c r="J37" s="78"/>
      <c r="K37" s="78"/>
      <c r="L37" s="78"/>
    </row>
    <row r="38" spans="7:12" x14ac:dyDescent="0.3">
      <c r="G38" s="48" t="s">
        <v>17</v>
      </c>
      <c r="H38" s="48"/>
      <c r="I38" s="48"/>
      <c r="J38" s="12"/>
      <c r="K38" s="12" t="s">
        <v>56</v>
      </c>
      <c r="L38" s="12">
        <v>4</v>
      </c>
    </row>
    <row r="39" spans="7:12" x14ac:dyDescent="0.3">
      <c r="G39" s="48" t="s">
        <v>19</v>
      </c>
      <c r="H39" s="48"/>
      <c r="I39" s="48"/>
      <c r="J39" s="12"/>
      <c r="K39" s="12" t="s">
        <v>56</v>
      </c>
      <c r="L39" s="12">
        <v>5</v>
      </c>
    </row>
    <row r="40" spans="7:12" x14ac:dyDescent="0.3">
      <c r="G40" s="12" t="s">
        <v>20</v>
      </c>
      <c r="H40" s="12"/>
      <c r="I40" s="12"/>
      <c r="J40" s="12"/>
      <c r="K40" s="12" t="s">
        <v>56</v>
      </c>
      <c r="L40" s="12">
        <v>3</v>
      </c>
    </row>
    <row r="41" spans="7:12" x14ac:dyDescent="0.3">
      <c r="G41" s="48" t="s">
        <v>61</v>
      </c>
      <c r="H41" s="48"/>
      <c r="I41" s="48"/>
      <c r="J41" s="12"/>
      <c r="K41" s="12" t="s">
        <v>56</v>
      </c>
      <c r="L41" s="12">
        <v>8</v>
      </c>
    </row>
    <row r="42" spans="7:12" x14ac:dyDescent="0.3">
      <c r="G42" s="48" t="s">
        <v>117</v>
      </c>
      <c r="H42" s="48"/>
      <c r="I42" s="48"/>
      <c r="J42" s="12"/>
      <c r="K42" s="12" t="s">
        <v>56</v>
      </c>
      <c r="L42" s="12">
        <v>10</v>
      </c>
    </row>
    <row r="43" spans="7:12" x14ac:dyDescent="0.3">
      <c r="G43" s="48" t="s">
        <v>118</v>
      </c>
      <c r="H43" s="48"/>
      <c r="I43" s="48"/>
      <c r="J43" s="12"/>
      <c r="K43" s="12" t="s">
        <v>56</v>
      </c>
      <c r="L43" s="12">
        <v>5</v>
      </c>
    </row>
    <row r="44" spans="7:12" x14ac:dyDescent="0.3">
      <c r="G44" s="52" t="s">
        <v>62</v>
      </c>
      <c r="H44" s="52"/>
      <c r="I44" s="52"/>
      <c r="J44" s="16">
        <f>SUM(J38:J43)</f>
        <v>0</v>
      </c>
      <c r="K44" s="16" t="s">
        <v>56</v>
      </c>
      <c r="L44" s="16">
        <f>SUM(L38:L43)</f>
        <v>35</v>
      </c>
    </row>
    <row r="46" spans="7:12" ht="15.6" x14ac:dyDescent="0.3">
      <c r="G46" s="74" t="s">
        <v>24</v>
      </c>
      <c r="H46" s="74"/>
      <c r="I46" s="74"/>
      <c r="J46" s="74"/>
      <c r="K46" s="74"/>
      <c r="L46" s="74"/>
    </row>
    <row r="47" spans="7:12" x14ac:dyDescent="0.3">
      <c r="G47" s="48" t="s">
        <v>25</v>
      </c>
      <c r="H47" s="48"/>
      <c r="I47" s="48"/>
      <c r="J47" s="12"/>
      <c r="K47" s="12" t="s">
        <v>63</v>
      </c>
      <c r="L47" s="12">
        <v>8</v>
      </c>
    </row>
    <row r="48" spans="7:12" x14ac:dyDescent="0.3">
      <c r="G48" s="49" t="s">
        <v>87</v>
      </c>
      <c r="H48" s="50"/>
      <c r="I48" s="51"/>
      <c r="J48" s="12"/>
      <c r="K48" s="12" t="s">
        <v>63</v>
      </c>
      <c r="L48" s="12">
        <v>5</v>
      </c>
    </row>
    <row r="49" spans="7:12" x14ac:dyDescent="0.3">
      <c r="G49" s="49" t="s">
        <v>95</v>
      </c>
      <c r="H49" s="50"/>
      <c r="I49" s="51"/>
      <c r="J49" s="12"/>
      <c r="K49" s="12" t="s">
        <v>63</v>
      </c>
      <c r="L49" s="12">
        <v>5</v>
      </c>
    </row>
    <row r="50" spans="7:12" x14ac:dyDescent="0.3">
      <c r="G50" s="48" t="s">
        <v>90</v>
      </c>
      <c r="H50" s="48"/>
      <c r="I50" s="48"/>
      <c r="J50" s="12"/>
      <c r="K50" s="12" t="s">
        <v>63</v>
      </c>
      <c r="L50" s="12">
        <v>15</v>
      </c>
    </row>
    <row r="51" spans="7:12" x14ac:dyDescent="0.3">
      <c r="G51" s="49" t="s">
        <v>91</v>
      </c>
      <c r="H51" s="50"/>
      <c r="I51" s="51"/>
      <c r="J51" s="12"/>
      <c r="K51" s="12" t="s">
        <v>63</v>
      </c>
      <c r="L51" s="12">
        <v>7</v>
      </c>
    </row>
    <row r="52" spans="7:12" x14ac:dyDescent="0.3">
      <c r="G52" s="49" t="s">
        <v>92</v>
      </c>
      <c r="H52" s="50"/>
      <c r="I52" s="51"/>
      <c r="J52" s="12"/>
      <c r="K52" s="12" t="s">
        <v>63</v>
      </c>
      <c r="L52" s="12">
        <v>8</v>
      </c>
    </row>
    <row r="53" spans="7:12" x14ac:dyDescent="0.3">
      <c r="G53" s="49" t="s">
        <v>116</v>
      </c>
      <c r="H53" s="50"/>
      <c r="I53" s="51"/>
      <c r="J53" s="12"/>
      <c r="K53" s="12" t="s">
        <v>63</v>
      </c>
      <c r="L53" s="12">
        <v>10</v>
      </c>
    </row>
    <row r="54" spans="7:12" x14ac:dyDescent="0.3">
      <c r="G54" s="52" t="s">
        <v>65</v>
      </c>
      <c r="H54" s="52"/>
      <c r="I54" s="52"/>
      <c r="J54" s="16">
        <f>SUM(J47:J53)</f>
        <v>0</v>
      </c>
      <c r="K54" s="16" t="s">
        <v>63</v>
      </c>
      <c r="L54" s="16">
        <f>SUM(L47:L53)</f>
        <v>58</v>
      </c>
    </row>
    <row r="55" spans="7:12" ht="28.95" customHeight="1" x14ac:dyDescent="0.3">
      <c r="J55" s="16"/>
      <c r="K55" s="16"/>
      <c r="L55" s="16"/>
    </row>
    <row r="56" spans="7:12" ht="28.95" customHeight="1" x14ac:dyDescent="0.3">
      <c r="G56" s="73" t="s">
        <v>66</v>
      </c>
      <c r="H56" s="73"/>
      <c r="I56" s="73"/>
      <c r="J56" s="73"/>
      <c r="K56" s="73"/>
      <c r="L56" s="73"/>
    </row>
    <row r="57" spans="7:12" ht="15.6" x14ac:dyDescent="0.3">
      <c r="G57" s="75" t="s">
        <v>67</v>
      </c>
      <c r="H57" s="76"/>
      <c r="I57" s="77"/>
      <c r="J57" s="47"/>
      <c r="K57" s="27" t="s">
        <v>63</v>
      </c>
      <c r="L57" s="28">
        <v>2</v>
      </c>
    </row>
    <row r="58" spans="7:12" x14ac:dyDescent="0.3">
      <c r="G58" s="70" t="s">
        <v>68</v>
      </c>
      <c r="H58" s="71"/>
      <c r="I58" s="72"/>
      <c r="J58" s="26">
        <f>J57</f>
        <v>0</v>
      </c>
      <c r="K58" s="26" t="s">
        <v>63</v>
      </c>
      <c r="L58" s="26">
        <v>2</v>
      </c>
    </row>
    <row r="59" spans="7:12" ht="15" thickBot="1" x14ac:dyDescent="0.35">
      <c r="G59" s="22"/>
      <c r="H59" s="22"/>
      <c r="I59" s="22"/>
      <c r="J59" s="23"/>
      <c r="K59" s="23"/>
      <c r="L59" s="23"/>
    </row>
    <row r="60" spans="7:12" ht="18.600000000000001" thickBot="1" x14ac:dyDescent="0.4">
      <c r="G60" s="69" t="s">
        <v>69</v>
      </c>
      <c r="H60" s="69"/>
      <c r="I60" s="69"/>
      <c r="J60" s="69"/>
      <c r="K60" s="69"/>
      <c r="L60" s="69"/>
    </row>
    <row r="61" spans="7:12" ht="15" thickBot="1" x14ac:dyDescent="0.35">
      <c r="G61" s="66" t="s">
        <v>3</v>
      </c>
      <c r="H61" s="67"/>
      <c r="I61" s="68"/>
      <c r="J61" s="13">
        <f>J26</f>
        <v>0</v>
      </c>
      <c r="K61" s="13" t="s">
        <v>56</v>
      </c>
      <c r="L61" s="13">
        <v>25</v>
      </c>
    </row>
    <row r="62" spans="7:12" ht="15" thickBot="1" x14ac:dyDescent="0.35">
      <c r="G62" s="66" t="s">
        <v>70</v>
      </c>
      <c r="H62" s="67"/>
      <c r="I62" s="68"/>
      <c r="J62" s="13">
        <f>J35</f>
        <v>0</v>
      </c>
      <c r="K62" s="13" t="s">
        <v>56</v>
      </c>
      <c r="L62" s="13">
        <v>33</v>
      </c>
    </row>
    <row r="63" spans="7:12" ht="15.75" customHeight="1" thickBot="1" x14ac:dyDescent="0.35">
      <c r="G63" s="66" t="s">
        <v>16</v>
      </c>
      <c r="H63" s="67"/>
      <c r="I63" s="68"/>
      <c r="J63" s="13">
        <f>J44</f>
        <v>0</v>
      </c>
      <c r="K63" s="13" t="s">
        <v>56</v>
      </c>
      <c r="L63" s="13">
        <v>29</v>
      </c>
    </row>
    <row r="64" spans="7:12" ht="15" thickBot="1" x14ac:dyDescent="0.35">
      <c r="G64" s="66" t="s">
        <v>71</v>
      </c>
      <c r="H64" s="67"/>
      <c r="I64" s="68"/>
      <c r="J64" s="13">
        <f>J54</f>
        <v>0</v>
      </c>
      <c r="K64" s="13" t="s">
        <v>56</v>
      </c>
      <c r="L64" s="13">
        <v>16</v>
      </c>
    </row>
    <row r="65" spans="7:12" ht="15" thickBot="1" x14ac:dyDescent="0.35">
      <c r="G65" s="63" t="s">
        <v>72</v>
      </c>
      <c r="H65" s="64"/>
      <c r="I65" s="65"/>
      <c r="J65" s="14">
        <f>SUM(J58,J54,J44,J35,J26)</f>
        <v>0</v>
      </c>
      <c r="K65" s="14" t="s">
        <v>56</v>
      </c>
      <c r="L65" s="14">
        <f>SUM(L54,L44,L35,L26)</f>
        <v>154</v>
      </c>
    </row>
    <row r="66" spans="7:12" x14ac:dyDescent="0.3">
      <c r="L66" s="42"/>
    </row>
  </sheetData>
  <mergeCells count="50">
    <mergeCell ref="G48:I48"/>
    <mergeCell ref="G49:I49"/>
    <mergeCell ref="G51:I51"/>
    <mergeCell ref="G52:I52"/>
    <mergeCell ref="G53:I53"/>
    <mergeCell ref="G60:L60"/>
    <mergeCell ref="G58:I58"/>
    <mergeCell ref="G34:I34"/>
    <mergeCell ref="G38:I38"/>
    <mergeCell ref="G56:L56"/>
    <mergeCell ref="G44:I44"/>
    <mergeCell ref="G46:L46"/>
    <mergeCell ref="G43:I43"/>
    <mergeCell ref="G57:I57"/>
    <mergeCell ref="G41:I41"/>
    <mergeCell ref="G42:I42"/>
    <mergeCell ref="G47:I47"/>
    <mergeCell ref="G50:I50"/>
    <mergeCell ref="G54:I54"/>
    <mergeCell ref="G35:I35"/>
    <mergeCell ref="G37:L37"/>
    <mergeCell ref="G65:I65"/>
    <mergeCell ref="G61:I61"/>
    <mergeCell ref="G62:I62"/>
    <mergeCell ref="G63:I63"/>
    <mergeCell ref="G64:I64"/>
    <mergeCell ref="G39:I39"/>
    <mergeCell ref="G1:L1"/>
    <mergeCell ref="I2:L2"/>
    <mergeCell ref="I3:L3"/>
    <mergeCell ref="I4:L4"/>
    <mergeCell ref="I12:L12"/>
    <mergeCell ref="G19:I19"/>
    <mergeCell ref="G21:I21"/>
    <mergeCell ref="G32:I32"/>
    <mergeCell ref="G33:I33"/>
    <mergeCell ref="I13:L13"/>
    <mergeCell ref="G15:I15"/>
    <mergeCell ref="G16:I16"/>
    <mergeCell ref="G17:I17"/>
    <mergeCell ref="G18:I18"/>
    <mergeCell ref="G31:I31"/>
    <mergeCell ref="G29:I29"/>
    <mergeCell ref="G30:I30"/>
    <mergeCell ref="G26:I26"/>
    <mergeCell ref="G28:L28"/>
    <mergeCell ref="G22:L22"/>
    <mergeCell ref="G23:I23"/>
    <mergeCell ref="G24:I24"/>
    <mergeCell ref="G25:I25"/>
  </mergeCells>
  <dataValidations count="2">
    <dataValidation type="list" allowBlank="1" showInputMessage="1" showErrorMessage="1" sqref="I4" xr:uid="{00000000-0002-0000-0200-000000000000}">
      <formula1>$I$4:$I$11</formula1>
    </dataValidation>
    <dataValidation type="list" allowBlank="1" showInputMessage="1" showErrorMessage="1" sqref="I5:I11" xr:uid="{00000000-0002-0000-0200-000001000000}">
      <formula1>$I$5:$I$11</formula1>
    </dataValidation>
  </dataValidations>
  <pageMargins left="0.7" right="0.7" top="0.75" bottom="0.75" header="0.3" footer="0.3"/>
  <pageSetup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G1:L66"/>
  <sheetViews>
    <sheetView zoomScale="81" workbookViewId="0">
      <selection activeCell="J66" sqref="J66"/>
    </sheetView>
  </sheetViews>
  <sheetFormatPr defaultRowHeight="14.4" x14ac:dyDescent="0.3"/>
  <cols>
    <col min="1" max="1" width="8.6640625" customWidth="1"/>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86" t="s">
        <v>32</v>
      </c>
      <c r="H1" s="86"/>
      <c r="I1" s="86"/>
      <c r="J1" s="86"/>
      <c r="K1" s="86"/>
      <c r="L1" s="86"/>
    </row>
    <row r="2" spans="7:12" x14ac:dyDescent="0.3">
      <c r="G2" s="16" t="s">
        <v>33</v>
      </c>
      <c r="H2" s="12"/>
      <c r="I2" s="56"/>
      <c r="J2" s="56"/>
      <c r="K2" s="56"/>
      <c r="L2" s="56"/>
    </row>
    <row r="3" spans="7:12" x14ac:dyDescent="0.3">
      <c r="G3" s="16" t="s">
        <v>34</v>
      </c>
      <c r="H3" s="12"/>
      <c r="I3" s="56"/>
      <c r="J3" s="56"/>
      <c r="K3" s="56"/>
      <c r="L3" s="56"/>
    </row>
    <row r="4" spans="7:12" x14ac:dyDescent="0.3">
      <c r="G4" s="16" t="s">
        <v>35</v>
      </c>
      <c r="H4" s="12"/>
      <c r="I4" s="56"/>
      <c r="J4" s="56"/>
      <c r="K4" s="56"/>
      <c r="L4" s="56"/>
    </row>
    <row r="5" spans="7:12" hidden="1" x14ac:dyDescent="0.3">
      <c r="G5" s="16"/>
      <c r="H5" s="12"/>
      <c r="I5" s="21" t="s">
        <v>36</v>
      </c>
      <c r="J5" s="12"/>
      <c r="K5" s="12"/>
      <c r="L5" s="12"/>
    </row>
    <row r="6" spans="7:12" hidden="1" x14ac:dyDescent="0.3">
      <c r="G6" s="16"/>
      <c r="H6" s="12"/>
      <c r="I6" s="21" t="s">
        <v>37</v>
      </c>
      <c r="J6" s="12"/>
      <c r="K6" s="12"/>
      <c r="L6" s="12"/>
    </row>
    <row r="7" spans="7:12" hidden="1" x14ac:dyDescent="0.3">
      <c r="G7" s="16"/>
      <c r="H7" s="12"/>
      <c r="I7" s="21" t="s">
        <v>38</v>
      </c>
      <c r="J7" s="12"/>
      <c r="K7" s="12"/>
      <c r="L7" s="12"/>
    </row>
    <row r="8" spans="7:12" hidden="1" x14ac:dyDescent="0.3">
      <c r="G8" s="16"/>
      <c r="H8" s="12"/>
      <c r="I8" s="21" t="s">
        <v>39</v>
      </c>
      <c r="J8" s="12"/>
      <c r="K8" s="12"/>
      <c r="L8" s="12"/>
    </row>
    <row r="9" spans="7:12" hidden="1" x14ac:dyDescent="0.3">
      <c r="G9" s="16"/>
      <c r="H9" s="12"/>
      <c r="I9" s="21" t="s">
        <v>40</v>
      </c>
      <c r="J9" s="12"/>
      <c r="K9" s="12"/>
      <c r="L9" s="12"/>
    </row>
    <row r="10" spans="7:12" hidden="1" x14ac:dyDescent="0.3">
      <c r="G10" s="16"/>
      <c r="H10" s="12"/>
      <c r="I10" s="21" t="s">
        <v>41</v>
      </c>
      <c r="J10" s="12"/>
      <c r="K10" s="12"/>
      <c r="L10" s="12"/>
    </row>
    <row r="11" spans="7:12" hidden="1" x14ac:dyDescent="0.3">
      <c r="G11" s="16"/>
      <c r="H11" s="12"/>
      <c r="I11" s="21" t="s">
        <v>42</v>
      </c>
      <c r="J11" s="12"/>
      <c r="K11" s="12"/>
      <c r="L11" s="12"/>
    </row>
    <row r="12" spans="7:12" x14ac:dyDescent="0.3">
      <c r="G12" s="16" t="s">
        <v>43</v>
      </c>
      <c r="H12" s="12"/>
      <c r="I12" s="56"/>
      <c r="J12" s="56"/>
      <c r="K12" s="56"/>
      <c r="L12" s="56"/>
    </row>
    <row r="13" spans="7:12" ht="57.6" x14ac:dyDescent="0.3">
      <c r="G13" s="17" t="s">
        <v>44</v>
      </c>
      <c r="H13" s="12"/>
      <c r="I13" s="56"/>
      <c r="J13" s="56"/>
      <c r="K13" s="56"/>
      <c r="L13" s="56"/>
    </row>
    <row r="14" spans="7:12" x14ac:dyDescent="0.3">
      <c r="G14" s="11"/>
      <c r="I14" s="10"/>
      <c r="J14" s="10"/>
      <c r="K14" s="10"/>
      <c r="L14" s="10"/>
    </row>
    <row r="15" spans="7:12" ht="15.6" x14ac:dyDescent="0.3">
      <c r="G15" s="59" t="s">
        <v>45</v>
      </c>
      <c r="H15" s="59"/>
      <c r="I15" s="59"/>
      <c r="J15" s="15" t="s">
        <v>46</v>
      </c>
      <c r="K15" s="15" t="s">
        <v>47</v>
      </c>
      <c r="L15" s="15" t="s">
        <v>48</v>
      </c>
    </row>
    <row r="16" spans="7:12" x14ac:dyDescent="0.3">
      <c r="G16" s="57" t="s">
        <v>49</v>
      </c>
      <c r="H16" s="57"/>
      <c r="I16" s="57"/>
      <c r="J16" s="21"/>
      <c r="K16" s="21"/>
      <c r="L16" s="21"/>
    </row>
    <row r="17" spans="7:12" x14ac:dyDescent="0.3">
      <c r="G17" s="57" t="s">
        <v>50</v>
      </c>
      <c r="H17" s="57"/>
      <c r="I17" s="57"/>
      <c r="J17" s="21"/>
      <c r="K17" s="21"/>
      <c r="L17" s="21"/>
    </row>
    <row r="18" spans="7:12" x14ac:dyDescent="0.3">
      <c r="G18" s="60" t="s">
        <v>51</v>
      </c>
      <c r="H18" s="61"/>
      <c r="I18" s="62"/>
      <c r="K18" s="21"/>
      <c r="L18" s="21"/>
    </row>
    <row r="19" spans="7:12" x14ac:dyDescent="0.3">
      <c r="G19" s="83" t="s">
        <v>52</v>
      </c>
      <c r="H19" s="84"/>
      <c r="I19" s="85"/>
      <c r="J19" s="21"/>
      <c r="K19" s="20"/>
      <c r="L19" s="20"/>
    </row>
    <row r="20" spans="7:12" x14ac:dyDescent="0.3">
      <c r="G20" s="19"/>
    </row>
    <row r="21" spans="7:12" ht="15.6" x14ac:dyDescent="0.3">
      <c r="G21" s="58" t="s">
        <v>53</v>
      </c>
      <c r="H21" s="58"/>
      <c r="I21" s="58"/>
      <c r="J21" s="15" t="s">
        <v>54</v>
      </c>
      <c r="K21" s="15"/>
      <c r="L21" s="15" t="s">
        <v>55</v>
      </c>
    </row>
    <row r="22" spans="7:12" ht="15.6" x14ac:dyDescent="0.3">
      <c r="G22" s="54" t="s">
        <v>3</v>
      </c>
      <c r="H22" s="54"/>
      <c r="I22" s="54"/>
      <c r="J22" s="54"/>
      <c r="K22" s="54"/>
      <c r="L22" s="54"/>
    </row>
    <row r="23" spans="7:12" x14ac:dyDescent="0.3">
      <c r="G23" s="48" t="s">
        <v>4</v>
      </c>
      <c r="H23" s="48"/>
      <c r="I23" s="48"/>
      <c r="J23" s="12"/>
      <c r="K23" s="12" t="s">
        <v>56</v>
      </c>
      <c r="L23" s="12">
        <v>9</v>
      </c>
    </row>
    <row r="24" spans="7:12" x14ac:dyDescent="0.3">
      <c r="G24" s="49" t="s">
        <v>86</v>
      </c>
      <c r="H24" s="50"/>
      <c r="I24" s="51"/>
      <c r="J24" s="12"/>
      <c r="K24" s="12" t="s">
        <v>56</v>
      </c>
      <c r="L24" s="12">
        <v>5</v>
      </c>
    </row>
    <row r="25" spans="7:12" x14ac:dyDescent="0.3">
      <c r="G25" s="48" t="s">
        <v>57</v>
      </c>
      <c r="H25" s="48"/>
      <c r="I25" s="48"/>
      <c r="J25" s="12"/>
      <c r="K25" s="12" t="s">
        <v>56</v>
      </c>
      <c r="L25" s="12">
        <v>6</v>
      </c>
    </row>
    <row r="26" spans="7:12" x14ac:dyDescent="0.3">
      <c r="G26" s="52" t="s">
        <v>58</v>
      </c>
      <c r="H26" s="52"/>
      <c r="I26" s="52"/>
      <c r="J26" s="16">
        <f>SUM(J23:J25)</f>
        <v>0</v>
      </c>
      <c r="K26" s="16" t="s">
        <v>56</v>
      </c>
      <c r="L26" s="16">
        <f>SUM(L23:L25)</f>
        <v>20</v>
      </c>
    </row>
    <row r="28" spans="7:12" ht="15.6" x14ac:dyDescent="0.3">
      <c r="G28" s="53" t="s">
        <v>8</v>
      </c>
      <c r="H28" s="53"/>
      <c r="I28" s="53"/>
      <c r="J28" s="53"/>
      <c r="K28" s="53"/>
      <c r="L28" s="53"/>
    </row>
    <row r="29" spans="7:12" x14ac:dyDescent="0.3">
      <c r="G29" s="48" t="s">
        <v>111</v>
      </c>
      <c r="H29" s="48"/>
      <c r="I29" s="48"/>
      <c r="J29" s="12"/>
      <c r="K29" s="12" t="s">
        <v>56</v>
      </c>
      <c r="L29" s="12">
        <v>15</v>
      </c>
    </row>
    <row r="30" spans="7:12" x14ac:dyDescent="0.3">
      <c r="G30" s="49" t="s">
        <v>94</v>
      </c>
      <c r="H30" s="50"/>
      <c r="I30" s="51"/>
      <c r="J30" s="12"/>
      <c r="K30" s="12" t="s">
        <v>63</v>
      </c>
      <c r="L30" s="12">
        <v>5</v>
      </c>
    </row>
    <row r="31" spans="7:12" x14ac:dyDescent="0.3">
      <c r="G31" s="48" t="s">
        <v>9</v>
      </c>
      <c r="H31" s="48"/>
      <c r="I31" s="48"/>
      <c r="J31" s="12"/>
      <c r="K31" s="12" t="s">
        <v>56</v>
      </c>
      <c r="L31" s="12">
        <v>5</v>
      </c>
    </row>
    <row r="32" spans="7:12" x14ac:dyDescent="0.3">
      <c r="G32" s="48" t="s">
        <v>11</v>
      </c>
      <c r="H32" s="48"/>
      <c r="I32" s="48"/>
      <c r="J32" s="12"/>
      <c r="K32" s="12" t="s">
        <v>56</v>
      </c>
      <c r="L32" s="12">
        <v>2</v>
      </c>
    </row>
    <row r="33" spans="7:12" x14ac:dyDescent="0.3">
      <c r="G33" s="48" t="s">
        <v>13</v>
      </c>
      <c r="H33" s="48"/>
      <c r="I33" s="48"/>
      <c r="J33" s="12"/>
      <c r="K33" s="12" t="s">
        <v>56</v>
      </c>
      <c r="L33" s="12">
        <v>7</v>
      </c>
    </row>
    <row r="34" spans="7:12" x14ac:dyDescent="0.3">
      <c r="G34" s="48" t="s">
        <v>59</v>
      </c>
      <c r="H34" s="48"/>
      <c r="I34" s="48"/>
      <c r="J34" s="12"/>
      <c r="K34" s="12" t="s">
        <v>56</v>
      </c>
      <c r="L34" s="12">
        <v>3</v>
      </c>
    </row>
    <row r="35" spans="7:12" x14ac:dyDescent="0.3">
      <c r="G35" s="52" t="s">
        <v>60</v>
      </c>
      <c r="H35" s="52"/>
      <c r="I35" s="52"/>
      <c r="J35" s="16">
        <f>SUM(J29:J34)</f>
        <v>0</v>
      </c>
      <c r="K35" s="16" t="s">
        <v>56</v>
      </c>
      <c r="L35" s="16">
        <f>SUM(L29:L34)</f>
        <v>37</v>
      </c>
    </row>
    <row r="37" spans="7:12" ht="15.6" x14ac:dyDescent="0.3">
      <c r="G37" s="78" t="s">
        <v>16</v>
      </c>
      <c r="H37" s="78"/>
      <c r="I37" s="78"/>
      <c r="J37" s="78"/>
      <c r="K37" s="78"/>
      <c r="L37" s="78"/>
    </row>
    <row r="38" spans="7:12" x14ac:dyDescent="0.3">
      <c r="G38" s="48" t="s">
        <v>17</v>
      </c>
      <c r="H38" s="48"/>
      <c r="I38" s="48"/>
      <c r="J38" s="12"/>
      <c r="K38" s="12" t="s">
        <v>56</v>
      </c>
      <c r="L38" s="12">
        <v>4</v>
      </c>
    </row>
    <row r="39" spans="7:12" x14ac:dyDescent="0.3">
      <c r="G39" s="48" t="s">
        <v>19</v>
      </c>
      <c r="H39" s="48"/>
      <c r="I39" s="48"/>
      <c r="J39" s="12"/>
      <c r="K39" s="12" t="s">
        <v>56</v>
      </c>
      <c r="L39" s="12">
        <v>5</v>
      </c>
    </row>
    <row r="40" spans="7:12" x14ac:dyDescent="0.3">
      <c r="G40" s="49" t="s">
        <v>20</v>
      </c>
      <c r="H40" s="50"/>
      <c r="I40" s="51"/>
      <c r="J40" s="12"/>
      <c r="K40" s="12" t="s">
        <v>56</v>
      </c>
      <c r="L40" s="12">
        <v>3</v>
      </c>
    </row>
    <row r="41" spans="7:12" x14ac:dyDescent="0.3">
      <c r="G41" s="48" t="s">
        <v>61</v>
      </c>
      <c r="H41" s="48"/>
      <c r="I41" s="48"/>
      <c r="J41" s="12"/>
      <c r="K41" s="12" t="s">
        <v>56</v>
      </c>
      <c r="L41" s="12">
        <v>8</v>
      </c>
    </row>
    <row r="42" spans="7:12" x14ac:dyDescent="0.3">
      <c r="G42" s="48" t="s">
        <v>22</v>
      </c>
      <c r="H42" s="48"/>
      <c r="I42" s="48"/>
      <c r="J42" s="12"/>
      <c r="K42" s="12" t="s">
        <v>56</v>
      </c>
      <c r="L42" s="12">
        <v>10</v>
      </c>
    </row>
    <row r="43" spans="7:12" x14ac:dyDescent="0.3">
      <c r="G43" s="48" t="s">
        <v>23</v>
      </c>
      <c r="H43" s="48"/>
      <c r="I43" s="48"/>
      <c r="J43" s="12"/>
      <c r="K43" s="12" t="s">
        <v>56</v>
      </c>
      <c r="L43" s="12">
        <v>5</v>
      </c>
    </row>
    <row r="44" spans="7:12" x14ac:dyDescent="0.3">
      <c r="G44" s="52" t="s">
        <v>62</v>
      </c>
      <c r="H44" s="52"/>
      <c r="I44" s="52"/>
      <c r="J44" s="16">
        <f>SUM(J38:J43)</f>
        <v>0</v>
      </c>
      <c r="K44" s="16" t="s">
        <v>56</v>
      </c>
      <c r="L44" s="16">
        <f>SUM(L38:L43)</f>
        <v>35</v>
      </c>
    </row>
    <row r="46" spans="7:12" ht="15.6" x14ac:dyDescent="0.3">
      <c r="G46" s="74" t="s">
        <v>24</v>
      </c>
      <c r="H46" s="74"/>
      <c r="I46" s="74"/>
      <c r="J46" s="74"/>
      <c r="K46" s="74"/>
      <c r="L46" s="74"/>
    </row>
    <row r="47" spans="7:12" x14ac:dyDescent="0.3">
      <c r="G47" s="49" t="s">
        <v>25</v>
      </c>
      <c r="H47" s="50"/>
      <c r="I47" s="51"/>
      <c r="J47" s="12"/>
      <c r="K47" s="12" t="s">
        <v>63</v>
      </c>
      <c r="L47" s="12">
        <v>8</v>
      </c>
    </row>
    <row r="48" spans="7:12" x14ac:dyDescent="0.3">
      <c r="G48" s="49" t="s">
        <v>87</v>
      </c>
      <c r="H48" s="50"/>
      <c r="I48" s="51"/>
      <c r="J48" s="12"/>
      <c r="K48" s="12" t="s">
        <v>63</v>
      </c>
      <c r="L48" s="12">
        <v>5</v>
      </c>
    </row>
    <row r="49" spans="7:12" x14ac:dyDescent="0.3">
      <c r="G49" s="49" t="s">
        <v>95</v>
      </c>
      <c r="H49" s="50"/>
      <c r="I49" s="51"/>
      <c r="J49" s="12"/>
      <c r="K49" s="12" t="s">
        <v>63</v>
      </c>
      <c r="L49" s="12">
        <v>5</v>
      </c>
    </row>
    <row r="50" spans="7:12" x14ac:dyDescent="0.3">
      <c r="G50" s="49" t="s">
        <v>64</v>
      </c>
      <c r="H50" s="50"/>
      <c r="I50" s="51"/>
      <c r="J50" s="12"/>
      <c r="K50" s="12" t="s">
        <v>63</v>
      </c>
      <c r="L50" s="12">
        <v>4</v>
      </c>
    </row>
    <row r="51" spans="7:12" x14ac:dyDescent="0.3">
      <c r="G51" s="49" t="s">
        <v>90</v>
      </c>
      <c r="H51" s="50"/>
      <c r="I51" s="51"/>
      <c r="J51" s="12"/>
      <c r="K51" s="12" t="s">
        <v>63</v>
      </c>
      <c r="L51" s="12">
        <v>15</v>
      </c>
    </row>
    <row r="52" spans="7:12" x14ac:dyDescent="0.3">
      <c r="G52" s="49" t="s">
        <v>91</v>
      </c>
      <c r="H52" s="50"/>
      <c r="I52" s="51"/>
      <c r="J52" s="12"/>
      <c r="K52" s="12" t="s">
        <v>97</v>
      </c>
      <c r="L52" s="12">
        <v>7</v>
      </c>
    </row>
    <row r="53" spans="7:12" ht="28.8" customHeight="1" x14ac:dyDescent="0.3">
      <c r="G53" s="60" t="s">
        <v>92</v>
      </c>
      <c r="H53" s="61"/>
      <c r="I53" s="62"/>
      <c r="J53" s="12"/>
      <c r="K53" s="12" t="s">
        <v>63</v>
      </c>
      <c r="L53" s="12">
        <v>8</v>
      </c>
    </row>
    <row r="54" spans="7:12" ht="28.8" customHeight="1" x14ac:dyDescent="0.3">
      <c r="G54" s="60" t="s">
        <v>143</v>
      </c>
      <c r="H54" s="61"/>
      <c r="I54" s="62"/>
      <c r="J54" s="12"/>
      <c r="K54" s="12" t="s">
        <v>63</v>
      </c>
      <c r="L54" s="12">
        <v>10</v>
      </c>
    </row>
    <row r="55" spans="7:12" x14ac:dyDescent="0.3">
      <c r="G55" s="79" t="s">
        <v>65</v>
      </c>
      <c r="H55" s="80"/>
      <c r="I55" s="81"/>
      <c r="J55" s="16">
        <f>SUM(J47:J53)</f>
        <v>0</v>
      </c>
      <c r="K55" s="16" t="s">
        <v>63</v>
      </c>
      <c r="L55" s="16">
        <f>SUM(L47:L54)</f>
        <v>62</v>
      </c>
    </row>
    <row r="56" spans="7:12" ht="28.95" customHeight="1" x14ac:dyDescent="0.3">
      <c r="G56" s="22"/>
      <c r="H56" s="22"/>
      <c r="I56" s="22"/>
      <c r="J56" s="23"/>
      <c r="K56" s="23"/>
      <c r="L56" s="23"/>
    </row>
    <row r="57" spans="7:12" ht="18" customHeight="1" x14ac:dyDescent="0.3">
      <c r="G57" s="82" t="s">
        <v>66</v>
      </c>
      <c r="H57" s="82"/>
      <c r="I57" s="82"/>
      <c r="J57" s="82"/>
      <c r="K57" s="82"/>
      <c r="L57" s="82"/>
    </row>
    <row r="58" spans="7:12" ht="18" customHeight="1" x14ac:dyDescent="0.3">
      <c r="G58" s="75" t="s">
        <v>67</v>
      </c>
      <c r="H58" s="76"/>
      <c r="I58" s="77"/>
      <c r="J58" s="27"/>
      <c r="K58" s="27" t="s">
        <v>63</v>
      </c>
      <c r="L58" s="46">
        <v>2</v>
      </c>
    </row>
    <row r="59" spans="7:12" ht="28.95" customHeight="1" x14ac:dyDescent="0.3">
      <c r="G59" s="70" t="s">
        <v>68</v>
      </c>
      <c r="H59" s="71"/>
      <c r="I59" s="72"/>
      <c r="J59" s="26">
        <f>J58</f>
        <v>0</v>
      </c>
      <c r="K59" s="26" t="s">
        <v>63</v>
      </c>
      <c r="L59" s="26">
        <v>2</v>
      </c>
    </row>
    <row r="61" spans="7:12" ht="18.600000000000001" thickBot="1" x14ac:dyDescent="0.4">
      <c r="G61" s="69" t="s">
        <v>69</v>
      </c>
      <c r="H61" s="69"/>
      <c r="I61" s="69"/>
      <c r="J61" s="69"/>
      <c r="K61" s="69"/>
      <c r="L61" s="69"/>
    </row>
    <row r="62" spans="7:12" ht="15" thickBot="1" x14ac:dyDescent="0.35">
      <c r="G62" s="66" t="s">
        <v>3</v>
      </c>
      <c r="H62" s="67"/>
      <c r="I62" s="68"/>
      <c r="J62" s="13">
        <f>J26</f>
        <v>0</v>
      </c>
      <c r="K62" s="13" t="s">
        <v>56</v>
      </c>
      <c r="L62" s="13">
        <f>SUM(L26)</f>
        <v>20</v>
      </c>
    </row>
    <row r="63" spans="7:12" ht="15" thickBot="1" x14ac:dyDescent="0.35">
      <c r="G63" s="66" t="s">
        <v>70</v>
      </c>
      <c r="H63" s="67"/>
      <c r="I63" s="68"/>
      <c r="J63" s="13">
        <f>J35</f>
        <v>0</v>
      </c>
      <c r="K63" s="13" t="s">
        <v>56</v>
      </c>
      <c r="L63" s="13">
        <f>L35</f>
        <v>37</v>
      </c>
    </row>
    <row r="64" spans="7:12" ht="15" thickBot="1" x14ac:dyDescent="0.35">
      <c r="G64" s="66" t="s">
        <v>16</v>
      </c>
      <c r="H64" s="67"/>
      <c r="I64" s="68"/>
      <c r="J64" s="13">
        <f>J44</f>
        <v>0</v>
      </c>
      <c r="K64" s="13" t="s">
        <v>56</v>
      </c>
      <c r="L64" s="13">
        <f>L44</f>
        <v>35</v>
      </c>
    </row>
    <row r="65" spans="7:12" ht="15" thickBot="1" x14ac:dyDescent="0.35">
      <c r="G65" s="66" t="s">
        <v>71</v>
      </c>
      <c r="H65" s="67"/>
      <c r="I65" s="68"/>
      <c r="J65" s="13">
        <f>J55</f>
        <v>0</v>
      </c>
      <c r="K65" s="13" t="s">
        <v>56</v>
      </c>
      <c r="L65" s="13">
        <f>L55</f>
        <v>62</v>
      </c>
    </row>
    <row r="66" spans="7:12" ht="15" thickBot="1" x14ac:dyDescent="0.35">
      <c r="G66" s="63" t="s">
        <v>72</v>
      </c>
      <c r="H66" s="64"/>
      <c r="I66" s="65"/>
      <c r="J66" s="106">
        <f>SUM(J59,J55,J44,J35,J26)</f>
        <v>0</v>
      </c>
      <c r="K66" s="14" t="s">
        <v>56</v>
      </c>
      <c r="L66" s="14">
        <f>SUM(L26,L35,L44,L55)</f>
        <v>154</v>
      </c>
    </row>
  </sheetData>
  <dataConsolidate/>
  <mergeCells count="52">
    <mergeCell ref="G30:I30"/>
    <mergeCell ref="G48:I48"/>
    <mergeCell ref="G49:I49"/>
    <mergeCell ref="G51:I51"/>
    <mergeCell ref="G52:I52"/>
    <mergeCell ref="G40:I40"/>
    <mergeCell ref="G31:I31"/>
    <mergeCell ref="G32:I32"/>
    <mergeCell ref="G33:I33"/>
    <mergeCell ref="G34:I34"/>
    <mergeCell ref="G35:I35"/>
    <mergeCell ref="G44:I44"/>
    <mergeCell ref="G47:I47"/>
    <mergeCell ref="G41:I41"/>
    <mergeCell ref="G46:L46"/>
    <mergeCell ref="G43:I43"/>
    <mergeCell ref="G37:L37"/>
    <mergeCell ref="G38:I38"/>
    <mergeCell ref="G66:I66"/>
    <mergeCell ref="G1:L1"/>
    <mergeCell ref="I2:L2"/>
    <mergeCell ref="I3:L3"/>
    <mergeCell ref="I4:L4"/>
    <mergeCell ref="I12:L12"/>
    <mergeCell ref="G15:I15"/>
    <mergeCell ref="G21:I21"/>
    <mergeCell ref="G18:I18"/>
    <mergeCell ref="I13:L13"/>
    <mergeCell ref="G64:I64"/>
    <mergeCell ref="G42:I42"/>
    <mergeCell ref="G26:I26"/>
    <mergeCell ref="G39:I39"/>
    <mergeCell ref="G23:I23"/>
    <mergeCell ref="G25:I25"/>
    <mergeCell ref="G22:L22"/>
    <mergeCell ref="G29:I29"/>
    <mergeCell ref="G16:I16"/>
    <mergeCell ref="G17:I17"/>
    <mergeCell ref="G24:I24"/>
    <mergeCell ref="G28:L28"/>
    <mergeCell ref="G19:I19"/>
    <mergeCell ref="G65:I65"/>
    <mergeCell ref="G50:I50"/>
    <mergeCell ref="G53:I53"/>
    <mergeCell ref="G55:I55"/>
    <mergeCell ref="G61:L61"/>
    <mergeCell ref="G62:I62"/>
    <mergeCell ref="G63:I63"/>
    <mergeCell ref="G59:I59"/>
    <mergeCell ref="G57:L57"/>
    <mergeCell ref="G58:I58"/>
    <mergeCell ref="G54:I54"/>
  </mergeCells>
  <dataValidations count="2">
    <dataValidation type="list" allowBlank="1" showInputMessage="1" showErrorMessage="1" sqref="I5:I11" xr:uid="{00000000-0002-0000-0100-000000000000}">
      <formula1>$I$5:$I$11</formula1>
    </dataValidation>
    <dataValidation type="list" allowBlank="1" showInputMessage="1" showErrorMessage="1" sqref="I4" xr:uid="{00000000-0002-0000-0100-000001000000}">
      <formula1>$I$4:$I$11</formula1>
    </dataValidation>
  </dataValidations>
  <pageMargins left="0.7" right="0.7" top="0.75" bottom="0.75" header="0.3" footer="0.3"/>
  <pageSetup scale="85" fitToHeight="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783A-A444-45D0-8FAC-6753085D9803}">
  <dimension ref="B1:H70"/>
  <sheetViews>
    <sheetView workbookViewId="0">
      <selection activeCell="F70" sqref="F70"/>
    </sheetView>
  </sheetViews>
  <sheetFormatPr defaultRowHeight="14.4" x14ac:dyDescent="0.3"/>
  <cols>
    <col min="1" max="1" width="4.44140625" customWidth="1"/>
    <col min="2" max="2" width="8.88671875" hidden="1" customWidth="1"/>
    <col min="3" max="3" width="37.33203125" customWidth="1"/>
    <col min="4" max="4" width="0.33203125" hidden="1" customWidth="1"/>
    <col min="5" max="5" width="37.109375" customWidth="1"/>
    <col min="7" max="7" width="8.88671875" customWidth="1"/>
    <col min="8" max="8" width="66" customWidth="1"/>
  </cols>
  <sheetData>
    <row r="1" spans="3:8" ht="18" x14ac:dyDescent="0.35">
      <c r="C1" s="95" t="s">
        <v>80</v>
      </c>
      <c r="D1" s="95"/>
      <c r="E1" s="95"/>
      <c r="F1" s="95"/>
      <c r="G1" s="95"/>
      <c r="H1" s="95"/>
    </row>
    <row r="2" spans="3:8" x14ac:dyDescent="0.3">
      <c r="C2" s="43" t="s">
        <v>33</v>
      </c>
      <c r="D2" s="91"/>
      <c r="E2" s="92"/>
      <c r="F2" s="92"/>
      <c r="G2" s="92"/>
      <c r="H2" s="93"/>
    </row>
    <row r="3" spans="3:8" x14ac:dyDescent="0.3">
      <c r="C3" s="43" t="s">
        <v>34</v>
      </c>
      <c r="D3" s="91"/>
      <c r="E3" s="92"/>
      <c r="F3" s="92"/>
      <c r="G3" s="92"/>
      <c r="H3" s="93"/>
    </row>
    <row r="4" spans="3:8" ht="16.2" customHeight="1" x14ac:dyDescent="0.3">
      <c r="C4" s="43" t="s">
        <v>35</v>
      </c>
      <c r="D4" s="91"/>
      <c r="E4" s="92"/>
      <c r="F4" s="92"/>
      <c r="G4" s="92"/>
      <c r="H4" s="93"/>
    </row>
    <row r="5" spans="3:8" ht="0.6" hidden="1" customHeight="1" x14ac:dyDescent="0.3">
      <c r="C5" s="16"/>
      <c r="D5" s="12"/>
      <c r="E5" s="21" t="s">
        <v>36</v>
      </c>
      <c r="F5" s="12"/>
      <c r="G5" s="12"/>
      <c r="H5" s="12"/>
    </row>
    <row r="6" spans="3:8" hidden="1" x14ac:dyDescent="0.3">
      <c r="C6" s="16"/>
      <c r="D6" s="12"/>
      <c r="E6" s="21" t="s">
        <v>37</v>
      </c>
      <c r="F6" s="12"/>
      <c r="G6" s="12"/>
      <c r="H6" s="12"/>
    </row>
    <row r="7" spans="3:8" hidden="1" x14ac:dyDescent="0.3">
      <c r="C7" s="16"/>
      <c r="D7" s="12"/>
      <c r="E7" s="21" t="s">
        <v>38</v>
      </c>
      <c r="F7" s="12"/>
      <c r="G7" s="12"/>
      <c r="H7" s="12"/>
    </row>
    <row r="8" spans="3:8" hidden="1" x14ac:dyDescent="0.3">
      <c r="C8" s="16"/>
      <c r="D8" s="12"/>
      <c r="E8" s="21" t="s">
        <v>39</v>
      </c>
      <c r="F8" s="12"/>
      <c r="G8" s="12"/>
      <c r="H8" s="12"/>
    </row>
    <row r="9" spans="3:8" hidden="1" x14ac:dyDescent="0.3">
      <c r="C9" s="16"/>
      <c r="D9" s="12"/>
      <c r="E9" s="21" t="s">
        <v>40</v>
      </c>
      <c r="F9" s="12"/>
      <c r="G9" s="12"/>
      <c r="H9" s="12"/>
    </row>
    <row r="10" spans="3:8" hidden="1" x14ac:dyDescent="0.3">
      <c r="C10" s="16"/>
      <c r="D10" s="12"/>
      <c r="E10" s="21" t="s">
        <v>41</v>
      </c>
      <c r="F10" s="12"/>
      <c r="G10" s="12"/>
      <c r="H10" s="12"/>
    </row>
    <row r="11" spans="3:8" hidden="1" x14ac:dyDescent="0.3">
      <c r="C11" s="16"/>
      <c r="D11" s="12"/>
      <c r="E11" s="21" t="s">
        <v>42</v>
      </c>
      <c r="F11" s="12"/>
      <c r="G11" s="12"/>
      <c r="H11" s="12"/>
    </row>
    <row r="12" spans="3:8" x14ac:dyDescent="0.3">
      <c r="C12" s="89" t="s">
        <v>43</v>
      </c>
      <c r="D12" s="90"/>
      <c r="E12" s="56"/>
      <c r="F12" s="56"/>
      <c r="G12" s="56"/>
      <c r="H12" s="56"/>
    </row>
    <row r="13" spans="3:8" ht="57.6" customHeight="1" x14ac:dyDescent="0.3">
      <c r="C13" s="87" t="s">
        <v>44</v>
      </c>
      <c r="D13" s="88"/>
      <c r="E13" s="56"/>
      <c r="F13" s="56"/>
      <c r="G13" s="56"/>
      <c r="H13" s="56"/>
    </row>
    <row r="14" spans="3:8" x14ac:dyDescent="0.3">
      <c r="C14" s="11"/>
      <c r="E14" s="10"/>
      <c r="F14" s="10"/>
      <c r="G14" s="10"/>
      <c r="H14" s="10"/>
    </row>
    <row r="15" spans="3:8" ht="15.6" customHeight="1" x14ac:dyDescent="0.3">
      <c r="C15" s="59" t="s">
        <v>45</v>
      </c>
      <c r="D15" s="59"/>
      <c r="E15" s="59"/>
      <c r="F15" s="15" t="s">
        <v>46</v>
      </c>
      <c r="G15" s="15" t="s">
        <v>47</v>
      </c>
      <c r="H15" s="15" t="s">
        <v>48</v>
      </c>
    </row>
    <row r="16" spans="3:8" ht="14.4" customHeight="1" x14ac:dyDescent="0.3">
      <c r="C16" s="57" t="s">
        <v>49</v>
      </c>
      <c r="D16" s="57"/>
      <c r="E16" s="57"/>
      <c r="F16" s="21"/>
      <c r="G16" s="21"/>
      <c r="H16" s="21"/>
    </row>
    <row r="17" spans="3:8" ht="14.4" customHeight="1" x14ac:dyDescent="0.3">
      <c r="C17" s="57" t="s">
        <v>50</v>
      </c>
      <c r="D17" s="57"/>
      <c r="E17" s="57"/>
      <c r="F17" s="21"/>
      <c r="G17" s="21"/>
      <c r="H17" s="21"/>
    </row>
    <row r="18" spans="3:8" ht="14.4" customHeight="1" x14ac:dyDescent="0.3">
      <c r="C18" s="60" t="s">
        <v>51</v>
      </c>
      <c r="D18" s="61"/>
      <c r="E18" s="62"/>
      <c r="F18" s="21"/>
      <c r="G18" s="21"/>
      <c r="H18" s="21"/>
    </row>
    <row r="19" spans="3:8" x14ac:dyDescent="0.3">
      <c r="C19" s="57" t="s">
        <v>74</v>
      </c>
      <c r="D19" s="57"/>
      <c r="E19" s="57"/>
      <c r="F19" s="21"/>
      <c r="G19" s="21"/>
      <c r="H19" s="21"/>
    </row>
    <row r="21" spans="3:8" ht="15.6" x14ac:dyDescent="0.3">
      <c r="C21" s="58" t="s">
        <v>53</v>
      </c>
      <c r="D21" s="58"/>
      <c r="E21" s="58"/>
      <c r="F21" s="15" t="s">
        <v>54</v>
      </c>
      <c r="G21" s="15"/>
      <c r="H21" s="15" t="s">
        <v>55</v>
      </c>
    </row>
    <row r="22" spans="3:8" ht="15.6" customHeight="1" x14ac:dyDescent="0.3">
      <c r="C22" s="54" t="s">
        <v>3</v>
      </c>
      <c r="D22" s="54"/>
      <c r="E22" s="54"/>
      <c r="F22" s="54"/>
      <c r="G22" s="54"/>
      <c r="H22" s="54"/>
    </row>
    <row r="23" spans="3:8" x14ac:dyDescent="0.3">
      <c r="C23" s="48" t="s">
        <v>4</v>
      </c>
      <c r="D23" s="48"/>
      <c r="E23" s="48"/>
      <c r="F23" s="12"/>
      <c r="G23" s="12" t="s">
        <v>56</v>
      </c>
      <c r="H23" s="12">
        <v>10</v>
      </c>
    </row>
    <row r="24" spans="3:8" x14ac:dyDescent="0.3">
      <c r="C24" s="49" t="s">
        <v>86</v>
      </c>
      <c r="D24" s="50"/>
      <c r="E24" s="51"/>
      <c r="F24" s="12"/>
      <c r="G24" s="12" t="s">
        <v>56</v>
      </c>
      <c r="H24" s="12">
        <v>5</v>
      </c>
    </row>
    <row r="25" spans="3:8" x14ac:dyDescent="0.3">
      <c r="C25" s="48" t="s">
        <v>57</v>
      </c>
      <c r="D25" s="48"/>
      <c r="E25" s="48"/>
      <c r="F25" s="12"/>
      <c r="G25" s="12" t="s">
        <v>56</v>
      </c>
      <c r="H25" s="12">
        <v>8</v>
      </c>
    </row>
    <row r="26" spans="3:8" x14ac:dyDescent="0.3">
      <c r="C26" s="52" t="s">
        <v>58</v>
      </c>
      <c r="D26" s="52"/>
      <c r="E26" s="52"/>
      <c r="F26" s="16">
        <f>SUM(F23:F25)</f>
        <v>0</v>
      </c>
      <c r="G26" s="16" t="s">
        <v>56</v>
      </c>
      <c r="H26" s="16">
        <f>SUM(H23:H25)</f>
        <v>23</v>
      </c>
    </row>
    <row r="28" spans="3:8" ht="15.6" customHeight="1" x14ac:dyDescent="0.3">
      <c r="C28" s="53" t="s">
        <v>8</v>
      </c>
      <c r="D28" s="53"/>
      <c r="E28" s="53"/>
      <c r="F28" s="53"/>
      <c r="G28" s="53"/>
      <c r="H28" s="53"/>
    </row>
    <row r="29" spans="3:8" x14ac:dyDescent="0.3">
      <c r="C29" s="48" t="s">
        <v>111</v>
      </c>
      <c r="D29" s="48"/>
      <c r="E29" s="48"/>
      <c r="F29" s="12"/>
      <c r="G29" s="12" t="s">
        <v>56</v>
      </c>
      <c r="H29" s="12">
        <v>15</v>
      </c>
    </row>
    <row r="30" spans="3:8" x14ac:dyDescent="0.3">
      <c r="C30" s="49" t="s">
        <v>94</v>
      </c>
      <c r="D30" s="50"/>
      <c r="E30" s="51"/>
      <c r="F30" s="12"/>
      <c r="G30" s="12" t="s">
        <v>56</v>
      </c>
      <c r="H30" s="12">
        <v>5</v>
      </c>
    </row>
    <row r="31" spans="3:8" x14ac:dyDescent="0.3">
      <c r="C31" s="48" t="s">
        <v>9</v>
      </c>
      <c r="D31" s="48"/>
      <c r="E31" s="48"/>
      <c r="F31" s="12"/>
      <c r="G31" s="12" t="s">
        <v>56</v>
      </c>
      <c r="H31" s="12">
        <v>5</v>
      </c>
    </row>
    <row r="32" spans="3:8" x14ac:dyDescent="0.3">
      <c r="C32" s="48" t="s">
        <v>11</v>
      </c>
      <c r="D32" s="48"/>
      <c r="E32" s="48"/>
      <c r="F32" s="12"/>
      <c r="G32" s="12" t="s">
        <v>56</v>
      </c>
      <c r="H32" s="12">
        <v>2</v>
      </c>
    </row>
    <row r="33" spans="3:8" x14ac:dyDescent="0.3">
      <c r="C33" s="48" t="s">
        <v>13</v>
      </c>
      <c r="D33" s="48"/>
      <c r="E33" s="48"/>
      <c r="F33" s="12"/>
      <c r="G33" s="12" t="s">
        <v>56</v>
      </c>
      <c r="H33" s="12">
        <v>8</v>
      </c>
    </row>
    <row r="34" spans="3:8" x14ac:dyDescent="0.3">
      <c r="C34" s="48" t="s">
        <v>59</v>
      </c>
      <c r="D34" s="48"/>
      <c r="E34" s="48"/>
      <c r="F34" s="12"/>
      <c r="G34" s="12" t="s">
        <v>56</v>
      </c>
      <c r="H34" s="12">
        <v>3</v>
      </c>
    </row>
    <row r="35" spans="3:8" x14ac:dyDescent="0.3">
      <c r="C35" s="52" t="s">
        <v>60</v>
      </c>
      <c r="D35" s="52"/>
      <c r="E35" s="52"/>
      <c r="F35" s="16">
        <f>SUM(F29:F34)</f>
        <v>0</v>
      </c>
      <c r="G35" s="16" t="s">
        <v>56</v>
      </c>
      <c r="H35" s="16">
        <f>SUM(H29:H34)</f>
        <v>38</v>
      </c>
    </row>
    <row r="37" spans="3:8" ht="15.6" customHeight="1" x14ac:dyDescent="0.3">
      <c r="C37" s="78" t="s">
        <v>16</v>
      </c>
      <c r="D37" s="78"/>
      <c r="E37" s="78"/>
      <c r="F37" s="78"/>
      <c r="G37" s="78"/>
      <c r="H37" s="78"/>
    </row>
    <row r="38" spans="3:8" x14ac:dyDescent="0.3">
      <c r="C38" s="48" t="s">
        <v>17</v>
      </c>
      <c r="D38" s="48"/>
      <c r="E38" s="48"/>
      <c r="F38" s="12"/>
      <c r="G38" s="12" t="s">
        <v>56</v>
      </c>
      <c r="H38" s="12">
        <v>4</v>
      </c>
    </row>
    <row r="39" spans="3:8" x14ac:dyDescent="0.3">
      <c r="C39" s="48" t="s">
        <v>19</v>
      </c>
      <c r="D39" s="48"/>
      <c r="E39" s="48"/>
      <c r="F39" s="12"/>
      <c r="G39" s="12" t="s">
        <v>56</v>
      </c>
      <c r="H39" s="12">
        <v>5</v>
      </c>
    </row>
    <row r="40" spans="3:8" x14ac:dyDescent="0.3">
      <c r="C40" s="49" t="s">
        <v>20</v>
      </c>
      <c r="D40" s="50"/>
      <c r="E40" s="51"/>
      <c r="F40" s="12"/>
      <c r="G40" s="12" t="s">
        <v>56</v>
      </c>
      <c r="H40" s="12">
        <v>3</v>
      </c>
    </row>
    <row r="41" spans="3:8" x14ac:dyDescent="0.3">
      <c r="C41" s="48" t="s">
        <v>61</v>
      </c>
      <c r="D41" s="48"/>
      <c r="E41" s="48"/>
      <c r="F41" s="12"/>
      <c r="G41" s="12" t="s">
        <v>56</v>
      </c>
      <c r="H41" s="12">
        <v>8</v>
      </c>
    </row>
    <row r="42" spans="3:8" x14ac:dyDescent="0.3">
      <c r="C42" s="48" t="s">
        <v>22</v>
      </c>
      <c r="D42" s="48"/>
      <c r="E42" s="48"/>
      <c r="F42" s="12"/>
      <c r="G42" s="12" t="s">
        <v>56</v>
      </c>
      <c r="H42" s="12">
        <v>10</v>
      </c>
    </row>
    <row r="43" spans="3:8" x14ac:dyDescent="0.3">
      <c r="C43" s="48" t="s">
        <v>23</v>
      </c>
      <c r="D43" s="48"/>
      <c r="E43" s="48"/>
      <c r="F43" s="12"/>
      <c r="G43" s="12" t="s">
        <v>56</v>
      </c>
      <c r="H43" s="12">
        <v>5</v>
      </c>
    </row>
    <row r="44" spans="3:8" x14ac:dyDescent="0.3">
      <c r="C44" s="52" t="s">
        <v>62</v>
      </c>
      <c r="D44" s="52"/>
      <c r="E44" s="52"/>
      <c r="F44" s="16">
        <f>SUM(F38:F43)</f>
        <v>0</v>
      </c>
      <c r="G44" s="16" t="s">
        <v>56</v>
      </c>
      <c r="H44" s="16">
        <f>SUM(H38:H43)</f>
        <v>35</v>
      </c>
    </row>
    <row r="46" spans="3:8" ht="15.6" customHeight="1" x14ac:dyDescent="0.3">
      <c r="C46" s="74" t="s">
        <v>24</v>
      </c>
      <c r="D46" s="74"/>
      <c r="E46" s="74"/>
      <c r="F46" s="74"/>
      <c r="G46" s="74"/>
      <c r="H46" s="74"/>
    </row>
    <row r="47" spans="3:8" x14ac:dyDescent="0.3">
      <c r="C47" s="48" t="s">
        <v>25</v>
      </c>
      <c r="D47" s="48"/>
      <c r="E47" s="48"/>
      <c r="F47" s="12"/>
      <c r="G47" s="12" t="s">
        <v>63</v>
      </c>
      <c r="H47" s="12">
        <v>8</v>
      </c>
    </row>
    <row r="48" spans="3:8" x14ac:dyDescent="0.3">
      <c r="C48" s="49" t="s">
        <v>87</v>
      </c>
      <c r="D48" s="50"/>
      <c r="E48" s="51"/>
      <c r="F48" s="12"/>
      <c r="G48" s="12" t="s">
        <v>63</v>
      </c>
      <c r="H48" s="12">
        <v>5</v>
      </c>
    </row>
    <row r="49" spans="3:8" x14ac:dyDescent="0.3">
      <c r="C49" s="48" t="s">
        <v>95</v>
      </c>
      <c r="D49" s="48"/>
      <c r="E49" s="48"/>
      <c r="F49" s="12"/>
      <c r="G49" s="12" t="s">
        <v>63</v>
      </c>
      <c r="H49" s="12">
        <v>5</v>
      </c>
    </row>
    <row r="50" spans="3:8" x14ac:dyDescent="0.3">
      <c r="C50" s="49" t="s">
        <v>90</v>
      </c>
      <c r="D50" s="50"/>
      <c r="E50" s="51"/>
      <c r="F50" s="12"/>
      <c r="G50" s="12" t="s">
        <v>63</v>
      </c>
      <c r="H50" s="12">
        <v>15</v>
      </c>
    </row>
    <row r="51" spans="3:8" x14ac:dyDescent="0.3">
      <c r="C51" s="49" t="s">
        <v>91</v>
      </c>
      <c r="D51" s="50"/>
      <c r="E51" s="51"/>
      <c r="F51" s="12"/>
      <c r="G51" s="12" t="s">
        <v>63</v>
      </c>
      <c r="H51" s="12">
        <v>7</v>
      </c>
    </row>
    <row r="52" spans="3:8" x14ac:dyDescent="0.3">
      <c r="C52" s="49" t="s">
        <v>92</v>
      </c>
      <c r="D52" s="50"/>
      <c r="E52" s="51"/>
      <c r="F52" s="12"/>
      <c r="G52" s="12" t="s">
        <v>63</v>
      </c>
      <c r="H52" s="12">
        <v>8</v>
      </c>
    </row>
    <row r="53" spans="3:8" x14ac:dyDescent="0.3">
      <c r="C53" s="49" t="s">
        <v>143</v>
      </c>
      <c r="D53" s="50"/>
      <c r="E53" s="51"/>
      <c r="F53" s="12"/>
      <c r="G53" s="12" t="s">
        <v>63</v>
      </c>
      <c r="H53" s="12">
        <v>10</v>
      </c>
    </row>
    <row r="54" spans="3:8" x14ac:dyDescent="0.3">
      <c r="C54" s="52" t="s">
        <v>65</v>
      </c>
      <c r="D54" s="52"/>
      <c r="E54" s="52"/>
      <c r="F54" s="16">
        <f>SUM(F47:F49)</f>
        <v>0</v>
      </c>
      <c r="G54" s="16" t="s">
        <v>63</v>
      </c>
      <c r="H54" s="16">
        <f>SUM(H47:H53)</f>
        <v>58</v>
      </c>
    </row>
    <row r="56" spans="3:8" ht="15.6" x14ac:dyDescent="0.3">
      <c r="C56" s="94" t="s">
        <v>79</v>
      </c>
      <c r="D56" s="94"/>
      <c r="E56" s="94"/>
      <c r="F56" s="94"/>
      <c r="G56" s="94"/>
      <c r="H56" s="94"/>
    </row>
    <row r="57" spans="3:8" x14ac:dyDescent="0.3">
      <c r="C57" s="48" t="s">
        <v>77</v>
      </c>
      <c r="D57" s="48"/>
      <c r="E57" s="48"/>
      <c r="F57" s="12"/>
      <c r="G57" s="12" t="s">
        <v>63</v>
      </c>
      <c r="H57" s="12">
        <v>3</v>
      </c>
    </row>
    <row r="58" spans="3:8" x14ac:dyDescent="0.3">
      <c r="C58" s="52" t="s">
        <v>81</v>
      </c>
      <c r="D58" s="52"/>
      <c r="E58" s="52"/>
      <c r="F58" s="16">
        <f>SUM(F57:F57)</f>
        <v>0</v>
      </c>
      <c r="G58" s="16" t="s">
        <v>63</v>
      </c>
      <c r="H58" s="16">
        <v>3</v>
      </c>
    </row>
    <row r="59" spans="3:8" x14ac:dyDescent="0.3">
      <c r="C59" s="36"/>
      <c r="D59" s="36"/>
      <c r="E59" s="36"/>
      <c r="F59" s="16"/>
      <c r="G59" s="16"/>
      <c r="H59" s="16"/>
    </row>
    <row r="60" spans="3:8" ht="15.6" x14ac:dyDescent="0.3">
      <c r="C60" s="73" t="s">
        <v>66</v>
      </c>
      <c r="D60" s="73"/>
      <c r="E60" s="73"/>
      <c r="F60" s="73"/>
      <c r="G60" s="73"/>
      <c r="H60" s="73"/>
    </row>
    <row r="61" spans="3:8" ht="15.6" customHeight="1" x14ac:dyDescent="0.3">
      <c r="C61" s="75" t="s">
        <v>67</v>
      </c>
      <c r="D61" s="76"/>
      <c r="E61" s="77"/>
      <c r="F61" s="27"/>
      <c r="G61" s="27" t="s">
        <v>63</v>
      </c>
      <c r="H61" s="28">
        <v>2</v>
      </c>
    </row>
    <row r="62" spans="3:8" ht="15.6" customHeight="1" x14ac:dyDescent="0.3">
      <c r="C62" s="70" t="s">
        <v>68</v>
      </c>
      <c r="D62" s="71"/>
      <c r="E62" s="72"/>
      <c r="F62" s="26">
        <f>F61</f>
        <v>0</v>
      </c>
      <c r="G62" s="26" t="s">
        <v>63</v>
      </c>
      <c r="H62" s="26">
        <v>2</v>
      </c>
    </row>
    <row r="63" spans="3:8" ht="15" thickBot="1" x14ac:dyDescent="0.35">
      <c r="C63" s="22"/>
      <c r="D63" s="22"/>
      <c r="E63" s="22"/>
      <c r="F63" s="23"/>
      <c r="G63" s="23"/>
      <c r="H63" s="23"/>
    </row>
    <row r="64" spans="3:8" ht="18.600000000000001" thickBot="1" x14ac:dyDescent="0.4">
      <c r="C64" s="69" t="s">
        <v>69</v>
      </c>
      <c r="D64" s="69"/>
      <c r="E64" s="69"/>
      <c r="F64" s="69"/>
      <c r="G64" s="69"/>
      <c r="H64" s="69"/>
    </row>
    <row r="65" spans="3:8" ht="15" thickBot="1" x14ac:dyDescent="0.35">
      <c r="C65" s="66" t="s">
        <v>3</v>
      </c>
      <c r="D65" s="67"/>
      <c r="E65" s="68"/>
      <c r="F65" s="13">
        <f>F26</f>
        <v>0</v>
      </c>
      <c r="G65" s="13" t="s">
        <v>56</v>
      </c>
      <c r="H65" s="13">
        <f>SUM(H26)</f>
        <v>23</v>
      </c>
    </row>
    <row r="66" spans="3:8" ht="15" thickBot="1" x14ac:dyDescent="0.35">
      <c r="C66" s="66" t="s">
        <v>70</v>
      </c>
      <c r="D66" s="67"/>
      <c r="E66" s="68"/>
      <c r="F66" s="13">
        <f>F35</f>
        <v>0</v>
      </c>
      <c r="G66" s="13" t="s">
        <v>56</v>
      </c>
      <c r="H66" s="13">
        <f>SUM(H35)</f>
        <v>38</v>
      </c>
    </row>
    <row r="67" spans="3:8" ht="15" thickBot="1" x14ac:dyDescent="0.35">
      <c r="C67" s="66" t="s">
        <v>16</v>
      </c>
      <c r="D67" s="67"/>
      <c r="E67" s="68"/>
      <c r="F67" s="13">
        <f>F44</f>
        <v>0</v>
      </c>
      <c r="G67" s="13" t="s">
        <v>56</v>
      </c>
      <c r="H67" s="13">
        <f>SUM(H44)</f>
        <v>35</v>
      </c>
    </row>
    <row r="68" spans="3:8" ht="15" thickBot="1" x14ac:dyDescent="0.35">
      <c r="C68" s="66" t="s">
        <v>71</v>
      </c>
      <c r="D68" s="67"/>
      <c r="E68" s="68"/>
      <c r="F68" s="13">
        <f>F54</f>
        <v>0</v>
      </c>
      <c r="G68" s="13" t="s">
        <v>56</v>
      </c>
      <c r="H68" s="13">
        <f>SUM(H54)</f>
        <v>58</v>
      </c>
    </row>
    <row r="69" spans="3:8" ht="15" thickBot="1" x14ac:dyDescent="0.35">
      <c r="C69" s="66" t="s">
        <v>79</v>
      </c>
      <c r="D69" s="67"/>
      <c r="E69" s="68"/>
      <c r="F69" s="13">
        <f>F57</f>
        <v>0</v>
      </c>
      <c r="G69" s="13" t="s">
        <v>56</v>
      </c>
      <c r="H69" s="13">
        <f>SUM(H58)</f>
        <v>3</v>
      </c>
    </row>
    <row r="70" spans="3:8" ht="15" thickBot="1" x14ac:dyDescent="0.35">
      <c r="C70" s="63" t="s">
        <v>72</v>
      </c>
      <c r="D70" s="64"/>
      <c r="E70" s="65"/>
      <c r="F70" s="14">
        <f>SUM(F62,F58,F54,F44,F35,F26)</f>
        <v>0</v>
      </c>
      <c r="G70" s="14" t="s">
        <v>56</v>
      </c>
      <c r="H70" s="14">
        <f>SUM(H65:H69)</f>
        <v>157</v>
      </c>
    </row>
  </sheetData>
  <mergeCells count="57">
    <mergeCell ref="C26:E26"/>
    <mergeCell ref="C28:H28"/>
    <mergeCell ref="C35:E35"/>
    <mergeCell ref="C15:E15"/>
    <mergeCell ref="C16:E16"/>
    <mergeCell ref="C17:E17"/>
    <mergeCell ref="C18:E18"/>
    <mergeCell ref="C19:E19"/>
    <mergeCell ref="C29:E29"/>
    <mergeCell ref="C30:E30"/>
    <mergeCell ref="C1:H1"/>
    <mergeCell ref="C70:E70"/>
    <mergeCell ref="C37:H37"/>
    <mergeCell ref="C38:E38"/>
    <mergeCell ref="C39:E39"/>
    <mergeCell ref="C21:E21"/>
    <mergeCell ref="C22:H22"/>
    <mergeCell ref="C23:E23"/>
    <mergeCell ref="C24:E24"/>
    <mergeCell ref="C60:H60"/>
    <mergeCell ref="E12:H12"/>
    <mergeCell ref="E13:H13"/>
    <mergeCell ref="C61:E61"/>
    <mergeCell ref="C41:E41"/>
    <mergeCell ref="C25:E25"/>
    <mergeCell ref="C47:E47"/>
    <mergeCell ref="C49:E49"/>
    <mergeCell ref="C54:E54"/>
    <mergeCell ref="C58:E58"/>
    <mergeCell ref="C31:E31"/>
    <mergeCell ref="C32:E32"/>
    <mergeCell ref="C33:E33"/>
    <mergeCell ref="C34:E34"/>
    <mergeCell ref="C44:E44"/>
    <mergeCell ref="C42:E42"/>
    <mergeCell ref="C40:E40"/>
    <mergeCell ref="C48:E48"/>
    <mergeCell ref="C50:E50"/>
    <mergeCell ref="C51:E51"/>
    <mergeCell ref="C52:E52"/>
    <mergeCell ref="C53:E53"/>
    <mergeCell ref="C69:E69"/>
    <mergeCell ref="C13:D13"/>
    <mergeCell ref="C12:D12"/>
    <mergeCell ref="D2:H2"/>
    <mergeCell ref="D3:H3"/>
    <mergeCell ref="D4:H4"/>
    <mergeCell ref="C56:H56"/>
    <mergeCell ref="C57:E57"/>
    <mergeCell ref="C62:E62"/>
    <mergeCell ref="C64:H64"/>
    <mergeCell ref="C65:E65"/>
    <mergeCell ref="C66:E66"/>
    <mergeCell ref="C67:E67"/>
    <mergeCell ref="C68:E68"/>
    <mergeCell ref="C43:E43"/>
    <mergeCell ref="C46:H46"/>
  </mergeCells>
  <dataValidations xWindow="641" yWindow="436" count="2">
    <dataValidation type="list" allowBlank="1" showInputMessage="1" showErrorMessage="1" sqref="E5:E11" xr:uid="{05824019-8993-4961-88D8-BE7B3B600DF2}">
      <formula1>$I$5:$I$11</formula1>
    </dataValidation>
    <dataValidation type="list" allowBlank="1" showInputMessage="1" showErrorMessage="1" sqref="D4:H4" xr:uid="{E608DE99-52AE-4EBD-B538-514A5ABA62F4}">
      <formula1>$E$5:$E$11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D87B-84BF-4DF5-8F51-8911DBA05910}">
  <dimension ref="B1:G71"/>
  <sheetViews>
    <sheetView topLeftCell="A56" workbookViewId="0">
      <selection activeCell="G71" sqref="G71"/>
    </sheetView>
  </sheetViews>
  <sheetFormatPr defaultRowHeight="14.4" x14ac:dyDescent="0.3"/>
  <cols>
    <col min="2" max="2" width="41.109375" customWidth="1"/>
    <col min="3" max="3" width="38.88671875" customWidth="1"/>
    <col min="4" max="4" width="7.77734375" customWidth="1"/>
    <col min="7" max="7" width="66.21875" customWidth="1"/>
  </cols>
  <sheetData>
    <row r="1" spans="2:7" ht="18" x14ac:dyDescent="0.35">
      <c r="B1" s="102" t="s">
        <v>82</v>
      </c>
      <c r="C1" s="102"/>
      <c r="D1" s="102"/>
      <c r="E1" s="102"/>
      <c r="F1" s="102"/>
      <c r="G1" s="102"/>
    </row>
    <row r="2" spans="2:7" x14ac:dyDescent="0.3">
      <c r="B2" s="16" t="s">
        <v>33</v>
      </c>
      <c r="C2" s="91"/>
      <c r="D2" s="92"/>
      <c r="E2" s="92"/>
      <c r="F2" s="92"/>
      <c r="G2" s="93"/>
    </row>
    <row r="3" spans="2:7" x14ac:dyDescent="0.3">
      <c r="B3" s="16" t="s">
        <v>34</v>
      </c>
      <c r="C3" s="91"/>
      <c r="D3" s="92"/>
      <c r="E3" s="92"/>
      <c r="F3" s="92"/>
      <c r="G3" s="93"/>
    </row>
    <row r="4" spans="2:7" ht="14.4" customHeight="1" x14ac:dyDescent="0.3">
      <c r="B4" s="16" t="s">
        <v>35</v>
      </c>
      <c r="C4" s="91"/>
      <c r="D4" s="92"/>
      <c r="E4" s="92"/>
      <c r="F4" s="92"/>
      <c r="G4" s="93"/>
    </row>
    <row r="5" spans="2:7" ht="1.2" hidden="1" customHeight="1" x14ac:dyDescent="0.3">
      <c r="B5" s="16"/>
      <c r="C5" s="12"/>
      <c r="D5" s="21" t="s">
        <v>36</v>
      </c>
      <c r="E5" s="12"/>
      <c r="F5" s="12"/>
      <c r="G5" s="12"/>
    </row>
    <row r="6" spans="2:7" ht="1.2" hidden="1" customHeight="1" x14ac:dyDescent="0.3">
      <c r="B6" s="16"/>
      <c r="C6" s="12"/>
      <c r="D6" s="21" t="s">
        <v>37</v>
      </c>
      <c r="E6" s="12"/>
      <c r="F6" s="12"/>
      <c r="G6" s="12"/>
    </row>
    <row r="7" spans="2:7" hidden="1" x14ac:dyDescent="0.3">
      <c r="B7" s="16"/>
      <c r="C7" s="12"/>
      <c r="D7" s="21" t="s">
        <v>38</v>
      </c>
      <c r="E7" s="12"/>
      <c r="F7" s="12"/>
      <c r="G7" s="12"/>
    </row>
    <row r="8" spans="2:7" hidden="1" x14ac:dyDescent="0.3">
      <c r="B8" s="16"/>
      <c r="C8" s="12"/>
      <c r="D8" s="21" t="s">
        <v>39</v>
      </c>
      <c r="E8" s="12"/>
      <c r="F8" s="12"/>
      <c r="G8" s="12"/>
    </row>
    <row r="9" spans="2:7" hidden="1" x14ac:dyDescent="0.3">
      <c r="B9" s="16"/>
      <c r="C9" s="12"/>
      <c r="D9" s="21" t="s">
        <v>40</v>
      </c>
      <c r="E9" s="12"/>
      <c r="F9" s="12"/>
      <c r="G9" s="12"/>
    </row>
    <row r="10" spans="2:7" ht="13.8" hidden="1" customHeight="1" x14ac:dyDescent="0.3">
      <c r="B10" s="16"/>
      <c r="C10" s="12"/>
      <c r="D10" s="21" t="s">
        <v>41</v>
      </c>
      <c r="E10" s="12"/>
      <c r="F10" s="12"/>
      <c r="G10" s="12"/>
    </row>
    <row r="11" spans="2:7" hidden="1" x14ac:dyDescent="0.3">
      <c r="B11" s="16"/>
      <c r="C11" s="12"/>
      <c r="D11" s="21" t="s">
        <v>42</v>
      </c>
      <c r="E11" s="12"/>
      <c r="F11" s="12"/>
      <c r="G11" s="12"/>
    </row>
    <row r="12" spans="2:7" x14ac:dyDescent="0.3">
      <c r="B12" s="16" t="s">
        <v>43</v>
      </c>
      <c r="C12" s="91"/>
      <c r="D12" s="92"/>
      <c r="E12" s="92"/>
      <c r="F12" s="92"/>
      <c r="G12" s="93"/>
    </row>
    <row r="13" spans="2:7" ht="77.400000000000006" customHeight="1" x14ac:dyDescent="0.3">
      <c r="B13" s="17" t="s">
        <v>44</v>
      </c>
      <c r="C13" s="91"/>
      <c r="D13" s="92"/>
      <c r="E13" s="92"/>
      <c r="F13" s="92"/>
      <c r="G13" s="93"/>
    </row>
    <row r="14" spans="2:7" x14ac:dyDescent="0.3">
      <c r="B14" s="11"/>
      <c r="D14" s="10"/>
      <c r="E14" s="10"/>
      <c r="F14" s="10"/>
      <c r="G14" s="10"/>
    </row>
    <row r="15" spans="2:7" ht="15.6" x14ac:dyDescent="0.3">
      <c r="B15" s="59" t="s">
        <v>45</v>
      </c>
      <c r="C15" s="59"/>
      <c r="D15" s="59"/>
      <c r="E15" s="15" t="s">
        <v>46</v>
      </c>
      <c r="F15" s="15" t="s">
        <v>47</v>
      </c>
      <c r="G15" s="15" t="s">
        <v>48</v>
      </c>
    </row>
    <row r="16" spans="2:7" x14ac:dyDescent="0.3">
      <c r="B16" s="57" t="s">
        <v>49</v>
      </c>
      <c r="C16" s="57"/>
      <c r="D16" s="57"/>
      <c r="E16" s="21"/>
      <c r="F16" s="21"/>
      <c r="G16" s="21"/>
    </row>
    <row r="17" spans="2:7" x14ac:dyDescent="0.3">
      <c r="B17" s="57" t="s">
        <v>50</v>
      </c>
      <c r="C17" s="57"/>
      <c r="D17" s="57"/>
      <c r="E17" s="21"/>
      <c r="F17" s="21"/>
      <c r="G17" s="21"/>
    </row>
    <row r="18" spans="2:7" x14ac:dyDescent="0.3">
      <c r="B18" s="60" t="s">
        <v>51</v>
      </c>
      <c r="C18" s="61"/>
      <c r="D18" s="62"/>
      <c r="E18" s="21"/>
      <c r="F18" s="21"/>
      <c r="G18" s="21"/>
    </row>
    <row r="19" spans="2:7" x14ac:dyDescent="0.3">
      <c r="B19" s="103" t="s">
        <v>52</v>
      </c>
      <c r="C19" s="104"/>
      <c r="D19" s="105"/>
      <c r="E19" s="20"/>
      <c r="F19" s="20"/>
      <c r="G19" s="20"/>
    </row>
    <row r="20" spans="2:7" x14ac:dyDescent="0.3">
      <c r="B20" s="19"/>
    </row>
    <row r="21" spans="2:7" ht="15.6" x14ac:dyDescent="0.3">
      <c r="B21" s="58" t="s">
        <v>53</v>
      </c>
      <c r="C21" s="58"/>
      <c r="D21" s="58"/>
      <c r="E21" s="15" t="s">
        <v>54</v>
      </c>
      <c r="F21" s="15"/>
      <c r="G21" s="15" t="s">
        <v>55</v>
      </c>
    </row>
    <row r="22" spans="2:7" ht="15.6" x14ac:dyDescent="0.3">
      <c r="B22" s="54" t="s">
        <v>3</v>
      </c>
      <c r="C22" s="54"/>
      <c r="D22" s="54"/>
      <c r="E22" s="54"/>
      <c r="F22" s="54"/>
      <c r="G22" s="54"/>
    </row>
    <row r="23" spans="2:7" x14ac:dyDescent="0.3">
      <c r="B23" s="48" t="s">
        <v>4</v>
      </c>
      <c r="C23" s="48"/>
      <c r="D23" s="48"/>
      <c r="E23" s="12"/>
      <c r="F23" s="12" t="s">
        <v>56</v>
      </c>
      <c r="G23" s="12">
        <v>9</v>
      </c>
    </row>
    <row r="24" spans="2:7" x14ac:dyDescent="0.3">
      <c r="B24" s="49" t="s">
        <v>86</v>
      </c>
      <c r="C24" s="50"/>
      <c r="D24" s="51"/>
      <c r="E24" s="12"/>
      <c r="F24" s="12" t="s">
        <v>56</v>
      </c>
      <c r="G24" s="12">
        <v>5</v>
      </c>
    </row>
    <row r="25" spans="2:7" x14ac:dyDescent="0.3">
      <c r="B25" s="48" t="s">
        <v>57</v>
      </c>
      <c r="C25" s="48"/>
      <c r="D25" s="48"/>
      <c r="E25" s="12"/>
      <c r="F25" s="12" t="s">
        <v>56</v>
      </c>
      <c r="G25" s="12">
        <v>6</v>
      </c>
    </row>
    <row r="26" spans="2:7" x14ac:dyDescent="0.3">
      <c r="B26" s="52" t="s">
        <v>58</v>
      </c>
      <c r="C26" s="52"/>
      <c r="D26" s="52"/>
      <c r="E26" s="16">
        <f>SUM(E23:E25)</f>
        <v>0</v>
      </c>
      <c r="F26" s="16" t="s">
        <v>56</v>
      </c>
      <c r="G26" s="16">
        <f>SUM(G23:G25)</f>
        <v>20</v>
      </c>
    </row>
    <row r="28" spans="2:7" ht="15.6" x14ac:dyDescent="0.3">
      <c r="B28" s="53" t="s">
        <v>8</v>
      </c>
      <c r="C28" s="53"/>
      <c r="D28" s="53"/>
      <c r="E28" s="53"/>
      <c r="F28" s="53"/>
      <c r="G28" s="53"/>
    </row>
    <row r="29" spans="2:7" x14ac:dyDescent="0.3">
      <c r="B29" s="48" t="s">
        <v>115</v>
      </c>
      <c r="C29" s="48"/>
      <c r="D29" s="48"/>
      <c r="E29" s="12"/>
      <c r="F29" s="12" t="s">
        <v>56</v>
      </c>
      <c r="G29" s="12">
        <v>15</v>
      </c>
    </row>
    <row r="30" spans="2:7" x14ac:dyDescent="0.3">
      <c r="B30" s="49" t="s">
        <v>94</v>
      </c>
      <c r="C30" s="50"/>
      <c r="D30" s="51"/>
      <c r="E30" s="12"/>
      <c r="F30" s="12" t="s">
        <v>56</v>
      </c>
      <c r="G30" s="12">
        <v>5</v>
      </c>
    </row>
    <row r="31" spans="2:7" x14ac:dyDescent="0.3">
      <c r="B31" s="48" t="s">
        <v>9</v>
      </c>
      <c r="C31" s="48"/>
      <c r="D31" s="48"/>
      <c r="E31" s="12"/>
      <c r="F31" s="12" t="s">
        <v>56</v>
      </c>
      <c r="G31" s="12">
        <v>5</v>
      </c>
    </row>
    <row r="32" spans="2:7" x14ac:dyDescent="0.3">
      <c r="B32" s="48" t="s">
        <v>11</v>
      </c>
      <c r="C32" s="48"/>
      <c r="D32" s="48"/>
      <c r="E32" s="12"/>
      <c r="F32" s="12" t="s">
        <v>56</v>
      </c>
      <c r="G32" s="12">
        <v>2</v>
      </c>
    </row>
    <row r="33" spans="2:7" x14ac:dyDescent="0.3">
      <c r="B33" s="48" t="s">
        <v>13</v>
      </c>
      <c r="C33" s="48"/>
      <c r="D33" s="48"/>
      <c r="E33" s="12"/>
      <c r="F33" s="12" t="s">
        <v>56</v>
      </c>
      <c r="G33" s="12">
        <v>7</v>
      </c>
    </row>
    <row r="34" spans="2:7" x14ac:dyDescent="0.3">
      <c r="B34" s="48" t="s">
        <v>59</v>
      </c>
      <c r="C34" s="48"/>
      <c r="D34" s="48"/>
      <c r="E34" s="12"/>
      <c r="F34" s="12" t="s">
        <v>56</v>
      </c>
      <c r="G34" s="12">
        <v>3</v>
      </c>
    </row>
    <row r="35" spans="2:7" x14ac:dyDescent="0.3">
      <c r="B35" s="52" t="s">
        <v>60</v>
      </c>
      <c r="C35" s="52"/>
      <c r="D35" s="52"/>
      <c r="E35" s="16">
        <f>SUM(E29:E34)</f>
        <v>0</v>
      </c>
      <c r="F35" s="16" t="s">
        <v>56</v>
      </c>
      <c r="G35" s="16">
        <f>SUM(G29:G34)</f>
        <v>37</v>
      </c>
    </row>
    <row r="37" spans="2:7" ht="15.6" x14ac:dyDescent="0.3">
      <c r="B37" s="78" t="s">
        <v>16</v>
      </c>
      <c r="C37" s="78"/>
      <c r="D37" s="78"/>
      <c r="E37" s="78"/>
      <c r="F37" s="78"/>
      <c r="G37" s="78"/>
    </row>
    <row r="38" spans="2:7" x14ac:dyDescent="0.3">
      <c r="B38" s="48" t="s">
        <v>17</v>
      </c>
      <c r="C38" s="48"/>
      <c r="D38" s="48"/>
      <c r="E38" s="12"/>
      <c r="F38" s="12" t="s">
        <v>56</v>
      </c>
      <c r="G38" s="12">
        <v>4</v>
      </c>
    </row>
    <row r="39" spans="2:7" x14ac:dyDescent="0.3">
      <c r="B39" s="48" t="s">
        <v>19</v>
      </c>
      <c r="C39" s="48"/>
      <c r="D39" s="48"/>
      <c r="E39" s="12"/>
      <c r="F39" s="12" t="s">
        <v>56</v>
      </c>
      <c r="G39" s="12">
        <v>5</v>
      </c>
    </row>
    <row r="40" spans="2:7" x14ac:dyDescent="0.3">
      <c r="B40" s="49" t="s">
        <v>20</v>
      </c>
      <c r="C40" s="50"/>
      <c r="D40" s="51"/>
      <c r="E40" s="12"/>
      <c r="F40" s="12" t="s">
        <v>56</v>
      </c>
      <c r="G40" s="12">
        <v>3</v>
      </c>
    </row>
    <row r="41" spans="2:7" x14ac:dyDescent="0.3">
      <c r="B41" s="48" t="s">
        <v>61</v>
      </c>
      <c r="C41" s="48"/>
      <c r="D41" s="48"/>
      <c r="E41" s="12"/>
      <c r="F41" s="12" t="s">
        <v>56</v>
      </c>
      <c r="G41" s="12">
        <v>8</v>
      </c>
    </row>
    <row r="42" spans="2:7" x14ac:dyDescent="0.3">
      <c r="B42" s="48" t="s">
        <v>22</v>
      </c>
      <c r="C42" s="48"/>
      <c r="D42" s="48"/>
      <c r="E42" s="12"/>
      <c r="F42" s="12" t="s">
        <v>56</v>
      </c>
      <c r="G42" s="12">
        <v>10</v>
      </c>
    </row>
    <row r="43" spans="2:7" x14ac:dyDescent="0.3">
      <c r="B43" s="48" t="s">
        <v>23</v>
      </c>
      <c r="C43" s="48"/>
      <c r="D43" s="48"/>
      <c r="E43" s="12"/>
      <c r="F43" s="12" t="s">
        <v>56</v>
      </c>
      <c r="G43" s="12">
        <v>5</v>
      </c>
    </row>
    <row r="44" spans="2:7" x14ac:dyDescent="0.3">
      <c r="B44" s="52" t="s">
        <v>62</v>
      </c>
      <c r="C44" s="52"/>
      <c r="D44" s="52"/>
      <c r="E44" s="16">
        <f>SUM(E38:E43)</f>
        <v>0</v>
      </c>
      <c r="F44" s="16" t="s">
        <v>56</v>
      </c>
      <c r="G44" s="16">
        <f>SUM(G38:G43)</f>
        <v>35</v>
      </c>
    </row>
    <row r="46" spans="2:7" ht="15.6" x14ac:dyDescent="0.3">
      <c r="B46" s="74" t="s">
        <v>24</v>
      </c>
      <c r="C46" s="74"/>
      <c r="D46" s="74"/>
      <c r="E46" s="74"/>
      <c r="F46" s="74"/>
      <c r="G46" s="74"/>
    </row>
    <row r="47" spans="2:7" x14ac:dyDescent="0.3">
      <c r="B47" s="48" t="s">
        <v>25</v>
      </c>
      <c r="C47" s="48"/>
      <c r="D47" s="48"/>
      <c r="E47" s="12"/>
      <c r="F47" s="12" t="s">
        <v>63</v>
      </c>
      <c r="G47" s="12">
        <v>8</v>
      </c>
    </row>
    <row r="48" spans="2:7" x14ac:dyDescent="0.3">
      <c r="B48" s="49" t="s">
        <v>87</v>
      </c>
      <c r="C48" s="50"/>
      <c r="D48" s="51"/>
      <c r="E48" s="12"/>
      <c r="F48" s="12" t="s">
        <v>63</v>
      </c>
      <c r="G48" s="12">
        <v>5</v>
      </c>
    </row>
    <row r="49" spans="2:7" x14ac:dyDescent="0.3">
      <c r="B49" s="49" t="s">
        <v>95</v>
      </c>
      <c r="C49" s="50"/>
      <c r="D49" s="51"/>
      <c r="E49" s="12"/>
      <c r="F49" s="12" t="s">
        <v>63</v>
      </c>
      <c r="G49" s="12">
        <v>5</v>
      </c>
    </row>
    <row r="50" spans="2:7" x14ac:dyDescent="0.3">
      <c r="B50" s="48" t="s">
        <v>64</v>
      </c>
      <c r="C50" s="48"/>
      <c r="D50" s="48"/>
      <c r="E50" s="12"/>
      <c r="F50" s="12" t="s">
        <v>63</v>
      </c>
      <c r="G50" s="12">
        <v>4</v>
      </c>
    </row>
    <row r="51" spans="2:7" x14ac:dyDescent="0.3">
      <c r="B51" s="49" t="s">
        <v>145</v>
      </c>
      <c r="C51" s="50"/>
      <c r="D51" s="51"/>
      <c r="E51" s="12"/>
      <c r="F51" s="12" t="s">
        <v>63</v>
      </c>
      <c r="G51" s="12">
        <v>15</v>
      </c>
    </row>
    <row r="52" spans="2:7" x14ac:dyDescent="0.3">
      <c r="B52" s="49" t="s">
        <v>146</v>
      </c>
      <c r="C52" s="50"/>
      <c r="D52" s="51"/>
      <c r="E52" s="12"/>
      <c r="F52" s="12" t="s">
        <v>63</v>
      </c>
      <c r="G52" s="12">
        <v>7</v>
      </c>
    </row>
    <row r="53" spans="2:7" x14ac:dyDescent="0.3">
      <c r="B53" s="49" t="s">
        <v>147</v>
      </c>
      <c r="C53" s="50"/>
      <c r="D53" s="51"/>
      <c r="E53" s="12"/>
      <c r="F53" s="12" t="s">
        <v>63</v>
      </c>
      <c r="G53" s="12">
        <v>8</v>
      </c>
    </row>
    <row r="54" spans="2:7" x14ac:dyDescent="0.3">
      <c r="B54" s="48" t="s">
        <v>148</v>
      </c>
      <c r="C54" s="48"/>
      <c r="D54" s="48"/>
      <c r="E54" s="12"/>
      <c r="F54" s="12" t="s">
        <v>63</v>
      </c>
      <c r="G54" s="12">
        <v>10</v>
      </c>
    </row>
    <row r="55" spans="2:7" x14ac:dyDescent="0.3">
      <c r="B55" s="52" t="s">
        <v>65</v>
      </c>
      <c r="C55" s="52"/>
      <c r="D55" s="52"/>
      <c r="E55" s="16">
        <f>SUM(E47:E54)</f>
        <v>0</v>
      </c>
      <c r="F55" s="16" t="s">
        <v>63</v>
      </c>
      <c r="G55" s="16">
        <f>SUM(G47:G54)</f>
        <v>62</v>
      </c>
    </row>
    <row r="57" spans="2:7" ht="15.6" customHeight="1" x14ac:dyDescent="0.3">
      <c r="B57" s="94" t="s">
        <v>79</v>
      </c>
      <c r="C57" s="94"/>
      <c r="D57" s="94"/>
      <c r="E57" s="94"/>
      <c r="F57" s="94"/>
      <c r="G57" s="94"/>
    </row>
    <row r="58" spans="2:7" x14ac:dyDescent="0.3">
      <c r="B58" s="48" t="s">
        <v>77</v>
      </c>
      <c r="C58" s="48"/>
      <c r="D58" s="48"/>
      <c r="E58" s="12"/>
      <c r="F58" s="12" t="s">
        <v>63</v>
      </c>
      <c r="G58" s="12">
        <v>3</v>
      </c>
    </row>
    <row r="59" spans="2:7" x14ac:dyDescent="0.3">
      <c r="B59" s="52" t="s">
        <v>81</v>
      </c>
      <c r="C59" s="52"/>
      <c r="D59" s="52"/>
      <c r="E59" s="16">
        <f>SUM(E58:E58)</f>
        <v>0</v>
      </c>
      <c r="F59" s="16" t="s">
        <v>63</v>
      </c>
      <c r="G59" s="16">
        <v>3</v>
      </c>
    </row>
    <row r="60" spans="2:7" x14ac:dyDescent="0.3">
      <c r="B60" s="22"/>
      <c r="C60" s="22"/>
      <c r="D60" s="22"/>
      <c r="E60" s="23"/>
      <c r="F60" s="23"/>
      <c r="G60" s="23"/>
    </row>
    <row r="61" spans="2:7" ht="15.6" x14ac:dyDescent="0.3">
      <c r="B61" s="99" t="s">
        <v>66</v>
      </c>
      <c r="C61" s="100"/>
      <c r="D61" s="100"/>
      <c r="E61" s="100"/>
      <c r="F61" s="100"/>
      <c r="G61" s="101"/>
    </row>
    <row r="62" spans="2:7" ht="15.6" x14ac:dyDescent="0.3">
      <c r="B62" s="75" t="s">
        <v>67</v>
      </c>
      <c r="C62" s="76"/>
      <c r="D62" s="77"/>
      <c r="E62" s="27"/>
      <c r="F62" s="27" t="s">
        <v>63</v>
      </c>
      <c r="G62" s="28">
        <v>2</v>
      </c>
    </row>
    <row r="63" spans="2:7" x14ac:dyDescent="0.3">
      <c r="B63" s="70" t="s">
        <v>68</v>
      </c>
      <c r="C63" s="71"/>
      <c r="D63" s="72"/>
      <c r="E63" s="26">
        <f>E62</f>
        <v>0</v>
      </c>
      <c r="F63" s="26" t="s">
        <v>63</v>
      </c>
      <c r="G63" s="26">
        <v>2</v>
      </c>
    </row>
    <row r="64" spans="2:7" ht="15" thickBot="1" x14ac:dyDescent="0.35">
      <c r="B64" s="22"/>
      <c r="C64" s="22"/>
      <c r="D64" s="22"/>
      <c r="E64" s="23"/>
      <c r="F64" s="23"/>
      <c r="G64" s="23"/>
    </row>
    <row r="65" spans="2:7" ht="18.600000000000001" thickBot="1" x14ac:dyDescent="0.4">
      <c r="B65" s="96" t="s">
        <v>69</v>
      </c>
      <c r="C65" s="97"/>
      <c r="D65" s="97"/>
      <c r="E65" s="97"/>
      <c r="F65" s="97"/>
      <c r="G65" s="98"/>
    </row>
    <row r="66" spans="2:7" ht="15" thickBot="1" x14ac:dyDescent="0.35">
      <c r="B66" s="66" t="s">
        <v>3</v>
      </c>
      <c r="C66" s="67"/>
      <c r="D66" s="68"/>
      <c r="E66" s="13">
        <f>E26</f>
        <v>0</v>
      </c>
      <c r="F66" s="13" t="s">
        <v>56</v>
      </c>
      <c r="G66" s="13">
        <f>G26</f>
        <v>20</v>
      </c>
    </row>
    <row r="67" spans="2:7" ht="15" thickBot="1" x14ac:dyDescent="0.35">
      <c r="B67" s="66" t="s">
        <v>70</v>
      </c>
      <c r="C67" s="67"/>
      <c r="D67" s="68"/>
      <c r="E67" s="13">
        <f>E35</f>
        <v>0</v>
      </c>
      <c r="F67" s="13" t="s">
        <v>56</v>
      </c>
      <c r="G67" s="13">
        <f>G35</f>
        <v>37</v>
      </c>
    </row>
    <row r="68" spans="2:7" ht="15" thickBot="1" x14ac:dyDescent="0.35">
      <c r="B68" s="66" t="s">
        <v>16</v>
      </c>
      <c r="C68" s="67"/>
      <c r="D68" s="68"/>
      <c r="E68" s="13">
        <f>E44</f>
        <v>0</v>
      </c>
      <c r="F68" s="13" t="s">
        <v>56</v>
      </c>
      <c r="G68" s="13">
        <f>G44</f>
        <v>35</v>
      </c>
    </row>
    <row r="69" spans="2:7" ht="15" thickBot="1" x14ac:dyDescent="0.35">
      <c r="B69" s="66" t="s">
        <v>71</v>
      </c>
      <c r="C69" s="67"/>
      <c r="D69" s="68"/>
      <c r="E69" s="13">
        <f>E55</f>
        <v>0</v>
      </c>
      <c r="F69" s="13" t="s">
        <v>56</v>
      </c>
      <c r="G69" s="13">
        <f>G55</f>
        <v>62</v>
      </c>
    </row>
    <row r="70" spans="2:7" ht="15" thickBot="1" x14ac:dyDescent="0.35">
      <c r="B70" s="66" t="s">
        <v>83</v>
      </c>
      <c r="C70" s="67"/>
      <c r="D70" s="68"/>
      <c r="E70" s="13">
        <f>E59</f>
        <v>0</v>
      </c>
      <c r="F70" s="13" t="s">
        <v>56</v>
      </c>
      <c r="G70" s="13">
        <f>G59</f>
        <v>3</v>
      </c>
    </row>
    <row r="71" spans="2:7" ht="15" thickBot="1" x14ac:dyDescent="0.35">
      <c r="B71" s="63" t="s">
        <v>72</v>
      </c>
      <c r="C71" s="64"/>
      <c r="D71" s="65"/>
      <c r="E71" s="14">
        <f>SUM(E26,E35,E44,E55,E59,E63)</f>
        <v>0</v>
      </c>
      <c r="F71" s="14" t="s">
        <v>56</v>
      </c>
      <c r="G71" s="14">
        <f>SUM(G66:G70)</f>
        <v>157</v>
      </c>
    </row>
  </sheetData>
  <mergeCells count="56">
    <mergeCell ref="B48:D48"/>
    <mergeCell ref="B49:D49"/>
    <mergeCell ref="B21:D21"/>
    <mergeCell ref="B1:G1"/>
    <mergeCell ref="B15:D15"/>
    <mergeCell ref="B16:D16"/>
    <mergeCell ref="B17:D17"/>
    <mergeCell ref="B18:D18"/>
    <mergeCell ref="B19:D19"/>
    <mergeCell ref="C2:G2"/>
    <mergeCell ref="C3:G3"/>
    <mergeCell ref="C4:G4"/>
    <mergeCell ref="C12:G12"/>
    <mergeCell ref="C13:G13"/>
    <mergeCell ref="B35:D35"/>
    <mergeCell ref="B22:G22"/>
    <mergeCell ref="B23:D23"/>
    <mergeCell ref="B24:D24"/>
    <mergeCell ref="B25:D25"/>
    <mergeCell ref="B26:D26"/>
    <mergeCell ref="B28:G28"/>
    <mergeCell ref="B29:D29"/>
    <mergeCell ref="B31:D31"/>
    <mergeCell ref="B32:D32"/>
    <mergeCell ref="B33:D33"/>
    <mergeCell ref="B34:D34"/>
    <mergeCell ref="B30:D30"/>
    <mergeCell ref="B47:D47"/>
    <mergeCell ref="B50:D50"/>
    <mergeCell ref="B54:D54"/>
    <mergeCell ref="B37:G37"/>
    <mergeCell ref="B38:D38"/>
    <mergeCell ref="B39:D39"/>
    <mergeCell ref="B41:D41"/>
    <mergeCell ref="B42:D42"/>
    <mergeCell ref="B43:D43"/>
    <mergeCell ref="B44:D44"/>
    <mergeCell ref="B46:G46"/>
    <mergeCell ref="B40:D40"/>
    <mergeCell ref="B51:D51"/>
    <mergeCell ref="B52:D52"/>
    <mergeCell ref="B53:D53"/>
    <mergeCell ref="B63:D63"/>
    <mergeCell ref="B65:G65"/>
    <mergeCell ref="B66:D66"/>
    <mergeCell ref="B67:D67"/>
    <mergeCell ref="B55:D55"/>
    <mergeCell ref="B61:G61"/>
    <mergeCell ref="B62:D62"/>
    <mergeCell ref="B57:G57"/>
    <mergeCell ref="B58:D58"/>
    <mergeCell ref="B59:D59"/>
    <mergeCell ref="B70:D70"/>
    <mergeCell ref="B71:D71"/>
    <mergeCell ref="B68:D68"/>
    <mergeCell ref="B69:D69"/>
  </mergeCells>
  <dataValidations count="2">
    <dataValidation type="list" allowBlank="1" showInputMessage="1" showErrorMessage="1" sqref="D5:D11" xr:uid="{192815C8-8150-4DEE-B151-7F5ABA6AFFC6}">
      <formula1>$I$5:$I$11</formula1>
    </dataValidation>
    <dataValidation type="list" allowBlank="1" showInputMessage="1" showErrorMessage="1" sqref="C4:G4" xr:uid="{2972B9C5-4FDF-415F-BD68-A25422DDF6B8}">
      <formula1>$D$5:$D$11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CoC Ranking Logic and Score</vt:lpstr>
      <vt:lpstr>New Project</vt:lpstr>
      <vt:lpstr>Renewal Project</vt:lpstr>
      <vt:lpstr>New Domestic Violence Project</vt:lpstr>
      <vt:lpstr>Renewal Domestic Violence</vt:lpstr>
    </vt:vector>
  </TitlesOfParts>
  <Manager/>
  <Company>Virginia IT Infrastructure Partnership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Green, Breanna (DHCD)</cp:lastModifiedBy>
  <cp:revision/>
  <dcterms:created xsi:type="dcterms:W3CDTF">2021-09-10T13:13:31Z</dcterms:created>
  <dcterms:modified xsi:type="dcterms:W3CDTF">2026-06-15T13:44:15Z</dcterms:modified>
  <cp:category/>
  <cp:contentStatus/>
</cp:coreProperties>
</file>